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hidePivotFieldList="1"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150" windowWidth="11340" windowHeight="6735"/>
  </bookViews>
  <sheets>
    <sheet name="Chart-CommentsByTopic" sheetId="17" r:id="rId1"/>
    <sheet name="Chart-IdeasByTopic-Abridged" sheetId="19" r:id="rId2"/>
    <sheet name="Data-Comments" sheetId="6" r:id="rId3"/>
    <sheet name="Tool-PivotTable" sheetId="16" r:id="rId4"/>
    <sheet name="Lookup" sheetId="14" r:id="rId5"/>
  </sheets>
  <definedNames>
    <definedName name="_xlnm._FilterDatabase" localSheetId="2" hidden="1">'Data-Comments'!$A$8:$I$895</definedName>
    <definedName name="Category">Lookup!$A$5:$A$24</definedName>
    <definedName name="Type">Lookup!$C$5:$C$6</definedName>
  </definedNames>
  <calcPr calcId="152511"/>
  <pivotCaches>
    <pivotCache cacheId="0" r:id="rId6"/>
  </pivotCaches>
</workbook>
</file>

<file path=xl/calcChain.xml><?xml version="1.0" encoding="utf-8"?>
<calcChain xmlns="http://schemas.openxmlformats.org/spreadsheetml/2006/main">
  <c r="I25" i="16" l="1"/>
  <c r="I26" i="16"/>
  <c r="I27" i="16"/>
  <c r="I28" i="16"/>
  <c r="I29" i="16"/>
  <c r="I30" i="16"/>
  <c r="I31" i="16"/>
  <c r="I32" i="16"/>
  <c r="I33" i="16"/>
  <c r="I34" i="16"/>
  <c r="I35" i="16"/>
  <c r="I36" i="16"/>
  <c r="I37" i="16"/>
  <c r="I24" i="16"/>
  <c r="G25" i="16"/>
  <c r="G26" i="16"/>
  <c r="G27" i="16"/>
  <c r="G28" i="16"/>
  <c r="G29" i="16"/>
  <c r="G30" i="16"/>
  <c r="G31" i="16"/>
  <c r="G32" i="16"/>
  <c r="G33" i="16"/>
  <c r="G34" i="16"/>
  <c r="G35" i="16"/>
  <c r="G36" i="16"/>
  <c r="G37" i="16"/>
  <c r="G24" i="16"/>
  <c r="F25" i="16"/>
  <c r="F26" i="16"/>
  <c r="F27" i="16"/>
  <c r="F28" i="16"/>
  <c r="F29" i="16"/>
  <c r="F30" i="16"/>
  <c r="F31" i="16"/>
  <c r="F32" i="16"/>
  <c r="F33" i="16"/>
  <c r="F34" i="16"/>
  <c r="F35" i="16"/>
  <c r="F36" i="16"/>
  <c r="F37" i="16"/>
  <c r="F24" i="16"/>
  <c r="E25" i="16"/>
  <c r="E26" i="16"/>
  <c r="E27" i="16"/>
  <c r="E28" i="16"/>
  <c r="E29" i="16"/>
  <c r="E30" i="16"/>
  <c r="E31" i="16"/>
  <c r="E32" i="16"/>
  <c r="E33" i="16"/>
  <c r="E34" i="16"/>
  <c r="E35" i="16"/>
  <c r="E36" i="16"/>
  <c r="E37" i="16"/>
  <c r="E24" i="16"/>
  <c r="D25" i="16"/>
  <c r="D26" i="16"/>
  <c r="D27" i="16"/>
  <c r="D28" i="16"/>
  <c r="D29" i="16"/>
  <c r="D30" i="16"/>
  <c r="D31" i="16"/>
  <c r="D32" i="16"/>
  <c r="D33" i="16"/>
  <c r="D34" i="16"/>
  <c r="D35" i="16"/>
  <c r="D36" i="16"/>
  <c r="D37" i="16"/>
  <c r="D24" i="16"/>
  <c r="C25" i="16"/>
  <c r="K25" i="16" s="1"/>
  <c r="C26" i="16"/>
  <c r="K26" i="16" s="1"/>
  <c r="C27" i="16"/>
  <c r="K27" i="16" s="1"/>
  <c r="C28" i="16"/>
  <c r="K28" i="16" s="1"/>
  <c r="C29" i="16"/>
  <c r="K29" i="16" s="1"/>
  <c r="C30" i="16"/>
  <c r="K30" i="16" s="1"/>
  <c r="C31" i="16"/>
  <c r="K31" i="16" s="1"/>
  <c r="C32" i="16"/>
  <c r="K32" i="16" s="1"/>
  <c r="C33" i="16"/>
  <c r="K33" i="16" s="1"/>
  <c r="C34" i="16"/>
  <c r="K34" i="16" s="1"/>
  <c r="C35" i="16"/>
  <c r="K35" i="16" s="1"/>
  <c r="C36" i="16"/>
  <c r="K36" i="16" s="1"/>
  <c r="O24" i="16" s="1"/>
  <c r="C37" i="16"/>
  <c r="K37" i="16" s="1"/>
  <c r="C24" i="16"/>
  <c r="K24" i="16" s="1"/>
  <c r="B25" i="16"/>
  <c r="J25" i="16" s="1"/>
  <c r="B26" i="16"/>
  <c r="J26" i="16" s="1"/>
  <c r="B27" i="16"/>
  <c r="J27" i="16" s="1"/>
  <c r="B28" i="16"/>
  <c r="J28" i="16" s="1"/>
  <c r="B29" i="16"/>
  <c r="J29" i="16" s="1"/>
  <c r="B30" i="16"/>
  <c r="J30" i="16" s="1"/>
  <c r="B31" i="16"/>
  <c r="J31" i="16" s="1"/>
  <c r="B32" i="16"/>
  <c r="J32" i="16" s="1"/>
  <c r="B33" i="16"/>
  <c r="J33" i="16" s="1"/>
  <c r="B34" i="16"/>
  <c r="J34" i="16" s="1"/>
  <c r="B35" i="16"/>
  <c r="J35" i="16" s="1"/>
  <c r="B36" i="16"/>
  <c r="J36" i="16" s="1"/>
  <c r="N24" i="16" s="1"/>
  <c r="B37" i="16"/>
  <c r="J37" i="16" s="1"/>
  <c r="B24" i="16"/>
  <c r="N25" i="16" l="1"/>
  <c r="O27" i="16"/>
  <c r="K38" i="16"/>
  <c r="O26" i="16"/>
  <c r="N26" i="16"/>
  <c r="O25" i="16"/>
  <c r="B38" i="16"/>
  <c r="B40" i="16" s="1"/>
  <c r="J24" i="16"/>
  <c r="C38" i="16"/>
  <c r="G38" i="16"/>
  <c r="F38" i="16"/>
  <c r="E38" i="16"/>
  <c r="D38" i="16"/>
  <c r="F6" i="16"/>
  <c r="F7" i="16"/>
  <c r="F8" i="16"/>
  <c r="F9" i="16"/>
  <c r="F10" i="16"/>
  <c r="F11" i="16"/>
  <c r="F12" i="16"/>
  <c r="F13" i="16"/>
  <c r="F14" i="16"/>
  <c r="F15" i="16"/>
  <c r="F16" i="16"/>
  <c r="F17" i="16"/>
  <c r="F5" i="16"/>
  <c r="G11" i="16"/>
  <c r="G9" i="16"/>
  <c r="G17" i="16"/>
  <c r="G13" i="16"/>
  <c r="G12" i="16"/>
  <c r="G5" i="16"/>
  <c r="G14" i="16"/>
  <c r="G10" i="16"/>
  <c r="G6" i="16"/>
  <c r="G15" i="16"/>
  <c r="G16" i="16"/>
  <c r="G7" i="16"/>
  <c r="G8" i="16"/>
  <c r="J38" i="16" l="1"/>
  <c r="N27" i="16"/>
  <c r="F40" i="16"/>
  <c r="D40" i="16"/>
  <c r="F18" i="16"/>
</calcChain>
</file>

<file path=xl/comments1.xml><?xml version="1.0" encoding="utf-8"?>
<comments xmlns="http://schemas.openxmlformats.org/spreadsheetml/2006/main">
  <authors>
    <author>Rosemary Nelson</author>
  </authors>
  <commentList>
    <comment ref="I504" authorId="0" shapeId="0">
      <text>
        <r>
          <rPr>
            <b/>
            <sz val="9"/>
            <color indexed="81"/>
            <rFont val="Tahoma"/>
            <family val="2"/>
          </rPr>
          <t>Rosemary Nelson:</t>
        </r>
        <r>
          <rPr>
            <sz val="9"/>
            <color indexed="81"/>
            <rFont val="Tahoma"/>
            <family val="2"/>
          </rPr>
          <t xml:space="preserve">
</t>
        </r>
      </text>
    </comment>
  </commentList>
</comments>
</file>

<file path=xl/sharedStrings.xml><?xml version="1.0" encoding="utf-8"?>
<sst xmlns="http://schemas.openxmlformats.org/spreadsheetml/2006/main" count="3495" uniqueCount="927">
  <si>
    <t>Your Daily Travel Experiences</t>
  </si>
  <si>
    <t>Answer Options</t>
  </si>
  <si>
    <t>Response Count</t>
  </si>
  <si>
    <t>answered question</t>
  </si>
  <si>
    <t>skipped question</t>
  </si>
  <si>
    <t>Response Date</t>
  </si>
  <si>
    <t>make the drivers leave points of origination on time and KEEP the schedule on time</t>
  </si>
  <si>
    <t>Bicycle</t>
  </si>
  <si>
    <t>Please tell us thoughts or ideas you have to improve the transportation system in Broward or South Florida (e.g., more frequent bus service, wider sidewalks, intersection improvements).</t>
  </si>
  <si>
    <t>Response Text</t>
  </si>
  <si>
    <t>Traffic light timing, more bike lanes, stop using pavers for side walks and intersections.</t>
  </si>
  <si>
    <t>traffic lights are often unfair, I wait for one light and a few yards later I have to wait again, so people drive fast to try avoid it._x000D_
Also too much bad lighting at night on the roads, I wear glasses, can't see well with all the glare, also bad for birds, they can't go to sleep with all that light, and I can't enjoy the night sky,</t>
  </si>
  <si>
    <t>More frequent bus service, more benches and shelters at bus stops_x000D_
Smaller buses on non-busy routes and more routes</t>
  </si>
  <si>
    <t>traffic lights need to be coordinated with each other on main roads</t>
  </si>
  <si>
    <t>More reliable/timely bus service. Trams or other continuous transit options for locations that get a lot of steady traffic or where parking is difficult to find like downtown areas, malls and tourist areas like the beaches. Must create free or low cost park and ride lots to encourage use of trams. Designated bike trails that connect parks and recreation areas and avoid or make it safe to cross busy roadways.</t>
  </si>
  <si>
    <t>coordinated traffic lights</t>
  </si>
  <si>
    <t>ocartz.com</t>
  </si>
  <si>
    <t>connections to tri-rail</t>
  </si>
  <si>
    <t>Have better service from west to east to downtown. I leave in Coral springs and I don't want to be on the road for more than 1 hour.</t>
  </si>
  <si>
    <t>Street cars, Light rail.  Safe bike routes.  My work is less than 2 miles from home and I am scared to death by these roads and will never ride my bike to work.  More intersections should be roundabouts, they keep traffic moving and deadly accidents do not happen in them.</t>
  </si>
  <si>
    <t>Something needs to be done to ease street congestion. Problem is the nature of the region does not allow for subway systems to layer the modes of travel. Other innovative measures could ease congestion on streets since most of the county carries heavy traffic on the main arterial roads for many destinations. Something other than busses, lightrail, and BRT needs to be developed to create a more efficient system. The Metro in Miami seems to work well but I assume a project like that in Broward would be too costly. Overall, what is the end goal? Is it to support the amount of traffic that continues to grow or is it to reduce travel times for every passenger on the system? It would be great to have both.</t>
  </si>
  <si>
    <t>Florida should consider not allowing cars to make a right turn when the light is red. When I used to use my bike and public transportation to go to school and work is was very scary to cross the streets, even when there is a pedestrian light because drivers trying to turn right when the traffic light is red are looking to the left and they do not look at people at the pedestrian crossing. _x000D_
_x000D_
Another thing to be considered is the use of smaller buses and increase the bus frequency. Unfortunately, if public transportation is your only option to move around, it usually takes you 2 to 4 hours a day to commute; if you drive a car in Broward, you typically can go anywhere within 30 minutes._x000D_
_x000D_
Finally, public transportation should not be concentrated on the major arterials and connectors, it needs to go to the residential areas, which can be very big in area and the long walking to the major roads typically discourage people to use public transportation.</t>
  </si>
  <si>
    <t>more buses and more tri-county interconnectivity</t>
  </si>
  <si>
    <t>Asphalt is easier to walk on than concrete.  According to FDOT some communities are covering their walkways with decorative asphalt so that drivers don't confuse the walkways with roadways..  Humans should take at least 10,000 steps a day, that is about 2 miles.  We could save a lot of money by walking rather than driving.  A wet concrete walkway is slippery but asphalt is not.  We need to know where those communities are that have asphalt walkways so we and our elected officials can see them.  Walking rather than driving is better for us and for the environment.</t>
  </si>
  <si>
    <t>Better connectivity to north /south routes from east/west routes</t>
  </si>
  <si>
    <t>Need special bus lanes so that traffic is not backed up when buses stop.</t>
  </si>
  <si>
    <t>Passenger rail to the Treasure Coast is needed</t>
  </si>
  <si>
    <t>Intersection improvements:  better timing of lights on major roadways and longer left turn green lights.</t>
  </si>
  <si>
    <t>Better sidewalk connections, complete them.  The signal coordination and progression has been interrupted alot lately causing long delay and queues.</t>
  </si>
  <si>
    <t>Need more buses running during rush hour from the west part of Broward county going east bound in the morning and in the afternoon reverse this. instead of every 1hr every 15 min. Might get some cars of the road.</t>
  </si>
  <si>
    <t>the meandering routes are not practical.   the time between buses is too long.  the stops are not more accessible in residential communities</t>
  </si>
  <si>
    <t>When a route is consistently late (e.g., bus 60), I don't blame the drivers. I see it as an opportunity for BCT to re-do that bus's schedule to be more like bus 18, for example – a Breeze; run more often._x000D_
_x000D_
For disabled people? The process was useless to me receiving a “cut and paste” type of letter.</t>
  </si>
  <si>
    <t>We need buses to operate longer hours. The route 62, 88, 2, 42, 18, 34 etc.... We also need buses to operate all night. People need to work. One cannot depend on  people to DRIVE YOU!_x000D_
 We also need better laws protecting people that walk. Yes, we need wider sidewalks for people to walk, bike paths, and better walkways.</t>
  </si>
  <si>
    <t>Express lanes, similar to the 95 express lane in Miami-Dade</t>
  </si>
  <si>
    <t>halfa day service on Saturdays rte 56</t>
  </si>
  <si>
    <t>Better mass transit segregated from automobile traffic and better bicycle facilities.</t>
  </si>
  <si>
    <t>Green lights should be coordinated, even early in the morning with no traffic, I have to stop so often at a red light. Learn from Germany, they show at each light what speed you should maintain to make it to every green light, similar to the cross walk timers. The green wave. This would benefit bus and car travel.</t>
  </si>
  <si>
    <t>If there's any way possible, the traffic signals along Commercial Boulevard from the Turnpike east of State Road 7 could be better coordinated. I recognize that the volume of traffic during the morning rush hour may not allow this.</t>
  </si>
  <si>
    <t>Sidewalks in all residential arreas_x000D_
_x000D_
Wider sidewals_x000D_
_x000D_
Community/trolley type buses in residential areas</t>
  </si>
  <si>
    <t>Intersections are confusing: some have leading left-turn indicators; some left-turn lanes only get the light after the straight-ahead lanes have gone. Consistency might be helpful.</t>
  </si>
  <si>
    <t>1)  Limit traffic entering I-95 @ Oakland Park Blvd Northbound._x000D_
2) Enforce the posted limited hours for bridge openings- bridge tenders have been opening to boats during the "restricted" commute times.</t>
  </si>
  <si>
    <t>Local passenger rail should run on the FEC tracks since they go through downtown and the airport.  The WAVE is good idea, but it should go all the way to the airport, port everglades, and north and east of downtown through Wilton Manors and other high density areas. If a light rail is built that only goes a few blocks north and south of downtown, there won't be enough ridership to make it worthwhile.  Now for the dream part if our population density ever gets there ....  A Metrorail system with the pleasant aesthetics of Miami's, but with the extensiveness of Chicago's El.  North/South on Andrews, 441, US-1, connecting to east/west on the major blvds.  May be could get the Feds to pay for most of it like they did with Washington DC's Metrorail.  Light rail between downtown. the airport, the beach, and densely populated neighborhoods would be a good start.</t>
  </si>
  <si>
    <t>more frequent trains, better train routes</t>
  </si>
  <si>
    <t>Intersection improvements and coordination of traffic lights.  More sidewalks and foliage always appreciated.</t>
  </si>
  <si>
    <t>Intersection improvements such as traffic lights coming out of residential communities. I live in The Ridges subdivision of Weston. There is no traffic light at the entrance on South Post Rd. Traffic backs up on South Post as people wait to make the turn in as it is only 1 lane in each direction. _x000D_
_x000D_
My husband travel east/west in Broward and mass transportation at peak business hours would lighten the traffic load.</t>
  </si>
  <si>
    <t>frequent and efficient bus service!!! _x000D_
Roads need work but a better service either by bus or train needs to be implemented. Even carpooling is hard because there are no special parking places for carpooling.</t>
  </si>
  <si>
    <t>More frequent bus services</t>
  </si>
  <si>
    <t>Better synchronization of traffic lights would help.  I often stop at a traffic light where no cars cross or turn off the road.  A light rail system, maybe an expansion of the metro rail would also be beneficial.</t>
  </si>
  <si>
    <t>Car sharing program like that in Miami.</t>
  </si>
  <si>
    <t>Shaded places to sit at every bus stop. Many bus routes require standing for 45 minutes or more in the hot sun to wait for the bus. More persons would take the bus if it was not so difficult._x000D_
Strongly encourage businesses to install bike racks in front of their buildings. This would make it easier and more convenient to travel by bike when visiting stores etc. Make sure all government buildings have bike racks in front of their buildings._x000D_
One example: Winn-Dixie on McNab and University in Tamarac does not have a bike rack (they used to). So riding a bike to do grocery shopping is awkward; where to park and lock up the bike?_x000D_
Establish off street bike trails and print maps to go with them, just as you have maps for community buses._x000D_
Figure out a way to make sure every bus driver is a safe driver, not a repeat offender.</t>
  </si>
  <si>
    <t>We need to build a regional streetcar system that move not only north to south by west to east, northwest to east, southwest to east, etc.  The streets need to be redesigned to move people and not just cars.</t>
  </si>
  <si>
    <t>need connector service within cities_x000D_
faster more frequent bus service</t>
  </si>
  <si>
    <t>synchronize traffic lights -- 2 minute red lights? really?_x000D_
extra turn lanes_x000D_
eminent domain to create smoother traffic flow_x000D_
higher noise walls on I95_x000D_
look at laws for drivers licenses for non-US citizens_x000D_
reverse Gov Bush's veto of ticketing slow drivers in the fast lane_x000D_
more fly-overs_x000D_
and lots more</t>
  </si>
  <si>
    <t>We need sidewalks, wide enough to acomodate at least 2 people abreast. The bicycle lanes should be separated from the_x000D_
main road because it is dangerous to mix bicycles and vehicles._x000D_
We should also have more turn off lanes for buses as they stoo traffic when they make stops and it makes it hard to judge when they are pulling out after stopping._x000D_
Well if people used signals it might be safer , but since there are so many tourists  and locals who completely disregard the speed limits and basic traffic rules I think we need to have completely different bikew lanes connecting major nodal points.</t>
  </si>
  <si>
    <t>Handicapped seating for Disabled honored, more on time, express routes east-west.</t>
  </si>
  <si>
    <t>wider sidewalks! covered sidewalks and places to walk TO. the walking distance from home to destination is too far in this climate.</t>
  </si>
  <si>
    <t>have a more convient way of getting from west to east</t>
  </si>
  <si>
    <t>RAIL SYSTEM INCORPORATED INTO THE i-95 CORRIDOR LINKING TO TROLLEY OR LIGHTRAIL AT STATE ROAD INTERSECTIONS.</t>
  </si>
  <si>
    <t>More rapid transit to major major attractions, i.e. Malls &amp; Shopping Centers, City Hall, Business Districts, etc.</t>
  </si>
  <si>
    <t>More frequent bus service, especially to areas that are accessible by foot from the tri-rail. A 'express' lane on highways similar to that in Miami-Dade County.</t>
  </si>
  <si>
    <t>A railway system using Dixie Highway's already existing railroad track would help for starters. Maybe an elevated rail system would help as well. I'm not sure how frequently buses stop, but if they could run every 15 minutes like they do in St Louis and work in unison with several railway systems, that would work as well.</t>
  </si>
  <si>
    <t>higher speed rail, better/cleaner train stations, more complete streets</t>
  </si>
  <si>
    <t>Please build more toll roads and connect the traffic lights so I don't have stop at each one.</t>
  </si>
  <si>
    <t>More attention to bicyclying and safety.  Consistent bike lanes, unobstructed sidewalks, curb cuts, enforcement of car traffic laws</t>
  </si>
  <si>
    <t>I don't know what the reason by delay, because, is rare hight traffic on my way.</t>
  </si>
  <si>
    <t>better public transportation</t>
  </si>
  <si>
    <t>managed lanes should be extended to palm beach county</t>
  </si>
  <si>
    <t>More extensive light rail.  _x000D_
More roundabouts where feasible.</t>
  </si>
  <si>
    <t>More frequent bus service. Need the ability to take direct routes with short headways. Consider more use of smart phones and other technologies to help with route planning and to know when buses are delayed. A nice walkable environment with shade also helps,</t>
  </si>
  <si>
    <t>i live in weston and i have never seen any transportation within the city</t>
  </si>
  <si>
    <t>I wish I had the million dollar answer. Getting cars off the road. I thought the rail system from Sawgrass Mills to downtown was best idea. Maybe all the way south to Pembroke Pines and ultimately going south to Metro rail. People are not too keen on buses.</t>
  </si>
  <si>
    <t>intersection improvements, wider lanes on 95; more areas for people who get in accidents to pull over so that it doesn't block lanes. _x000D_
better timed lights on broward boulevard</t>
  </si>
  <si>
    <t>Please add more bus routes, specially in places like Weston, where barely any exists (only 4 or 5 times a day we get the 23, and its only on weston rd) (maybe a Weston trolley, like Pines and other cities have? )_x000D_
_x000D_
Also plan for a metrorail style transportation, maybe an east-west route and a north-south?_x000D_
_x000D_
Just ideas :)</t>
  </si>
  <si>
    <t>Bus service beetween Weston and Sawgrass</t>
  </si>
  <si>
    <t>Since I am retired, I choose to make my trips in off peak times, avoiding most congestion.  I do like to take long walks and some of the sidewalks I use need repair and in some cases, I have to cross at heavily travelled intersections due to lack of sidewalks on one side of the road.  In general, I am satisfied with most of the roads I use frequently.</t>
  </si>
  <si>
    <t>Correct the bus stop locations on Google Transit to what acctually exist on the roadways._x000D_
Make stops more visible and clean off the mold, etc. on the signs and in the bus stop area.</t>
  </si>
  <si>
    <t>Depends:_x000D_
Where you live -  West of 95 - Turnpike - 441 _x000D_
More transportation options for west of 95 once a destination is reached_x000D_
East of 95 - Downtown area transportation options_x000D_
_x000D_
Depends:_x000D_
Demographics_x000D_
Health Care worker - _x000D_
Lower income_x000D_
Student_x000D_
Elderly_x000D_
Disabled_x000D_
Office Worker</t>
  </si>
  <si>
    <t>Syncronize lights</t>
  </si>
  <si>
    <t>Sinkernized lights, also a monorail system (like Disney) down the center of busy boulevards and avenues like Broward, Sunrise, Oakland, Commercial, US 1, Powerline, Andrews.</t>
  </si>
  <si>
    <t>later tri rail service so 2nd and 3rd shift airport and port employees can use it. _x000D_
Wider sidewalks in Pompano Beach_x000D_
Bike lanes in Pompano need better coordination. They stop and start randomly.</t>
  </si>
  <si>
    <t>get all drivers licensed and insured.  educate the rules of the road.</t>
  </si>
  <si>
    <t>In order for us to take the bus to work, we would need to walk or drive about 2 miles to the most time-efficient bus stop.  Neither is an option because there is not adequate parking, and walking that far in the elements is not practical._x000D_
_x000D_
The closest bus stop to us is only a 2 minute walk, but the current bus routes would require us to change busses and the total one-way trip would be over an hour long._x000D_
_x000D_
It would be very interesting to see if a bus system that operates like the school system whereas individuals would be picked up as locations base on individual signing up for the service.  More like a door-to-door services.  The logistics would be imperative.</t>
  </si>
  <si>
    <t>Better trafic signal syncronization, Limet truck traffic to right lanes during rush hours, expand public transit options and improve frequency</t>
  </si>
  <si>
    <t>We definitely need more frequent bus service, more bus routes, and wider sidewalks. We also need more ways for pedestrians to cross roads safely (for example, the Sunrise/US1 transition is awful), and I think more incentives for creating areas where people can do most of their errands without resorting to a vehicle would help "strengthen communities". Also, bike lanes alone are not enough for protecting bike riders. They need their own lanes away from traffic. And we need more sidewalks. There are areas in western Broward where major roads have no sidewalks. This is a problem. Also, AIA is not safe for drivers or pedestrians. People often walk across the street with little regard for traffic, and drivers often speed down AIA with little regard for traffic lights or pedestrians. I'm not sure if this is a transportation issue per se, but it is a problem.</t>
  </si>
  <si>
    <t>FEC-TriRail, the Wave, and the East-West connection need to be implemented to improve mobility in our area.</t>
  </si>
  <si>
    <t>More bus routes, more rail, bicycle lanes and bicycle routes (complete), wider and complete sidewalks, marked crosswalks at all intersections, slower speed limits on city roads, better timed lights, bus only lanes.</t>
  </si>
  <si>
    <t>We need a comprehensive magnetic levitation rail system, encourage pedestrian and bicycle usage, better visibility, convenience and service for trolleys and all public transit</t>
  </si>
  <si>
    <t>Traffic signalization and auto adjust to the speed of autos._x000D_
Adjust lead lights to let traffic in turn lane go, reduce lead light when no traffic flowing</t>
  </si>
  <si>
    <t>wider sidewalks, more accomodations for bicycles</t>
  </si>
  <si>
    <t>Intersection Improvements</t>
  </si>
  <si>
    <t>Sync traffic lights, intersection improvements, more right turn lanes on red like the one going north on Rock Island Road at Sample Road, improved bus service - coverage for rain</t>
  </si>
  <si>
    <t>Have a special lane for buses, so they do not stop in the lanes of traffic to pick up or drop off riders. Have Hiatus Road go all the way through instead of cutting off between Sunrise Blvd and Oakland Park Blvd, as this is very inconvenient. Have streets be as straight as possible, as twists and curves make it difficult to see ahead and lead to accidents. Add sidewalks to places that do not have them by roadways, as to prevent people from walking in the road. It is difficult to see lane lines when roads are wet and it is sunny. Do not plant bushes in trees directly on street corners or intersections due to loss of visiblity.</t>
  </si>
  <si>
    <t>MORE BUS STOPS ALONG ROCK ISLAND AND COMMERCIAL._x000D_
AND MORE SHADE SHELTERS.</t>
  </si>
  <si>
    <t>coordination of signals and more frequent bus services</t>
  </si>
  <si>
    <t>Better bus routes and connections along with more frequent bus service.</t>
  </si>
  <si>
    <t>Please try to sync traffic lights on all of the major roads.  I travel the speed limit, and I hit multiple red lights, often one right after the other.  Thank you.</t>
  </si>
  <si>
    <t>More and highly visible bike lanes.  Traffic light synchronization.  Bridges not opening during rush hours.  _x000D_
Using eastern-most railroad for mass transit.</t>
  </si>
  <si>
    <t>Trains and wider bike lanes. In fact create bike lanes similar to those in NYC where no vehicular traffic is able to penetrate the bike lanes.  More frequent bus service. Ride shares.</t>
  </si>
  <si>
    <t>double decker I-95, commuter traffic on top, commercial traffic below. Barring that, enforce the "slower traffic keep right" even going so far as to designate some lanes with different minimum and maximum speed limits (i.e. two left lanes "Minimum 40; Maximum 65"; two right lanes "Minimum 55; Maximum 70")</t>
  </si>
  <si>
    <t>A reverse commute bus for those who work in Broward's county government buildings but live in downtown Miami.</t>
  </si>
  <si>
    <t>Do not bring the express lanes further north into Broward County on I-95.  This will only congest the local traffic and remove a lane of travel.  This only benefits tri-county travel.  I travel from one end of the county to the other and due to limited entry/exit from the express lanes.</t>
  </si>
  <si>
    <t>Continue to work on the timing of the traffic signals.  Certain lights change too often and last for too long.  For example, the entrance to Tradewinds Park onto Sample Road is an ongoing problem.  Traffic backs up on Sample Road while 1 or 2 cars exit.  The light doesn't need to change the minute someone in the Park needs to exit._x000D_
The biggest improvements needed to improve the transportation system are beyond your control.  How can we stop people from talking and texting on cell phones, or running through red lights at intersections? Traveling by car is a nightmare.</t>
  </si>
  <si>
    <t>Smoother roads,  construction signes further ahead,   -  I95 especially has  uneven pavement, last minute disapearing lanes    potholles and partially fixed exit ramps which  destroy tires.</t>
  </si>
  <si>
    <t>Spend millions more of tax payer dollars on public transportation, then confiscate all private vehicles.</t>
  </si>
  <si>
    <t>More and safer bike paths</t>
  </si>
  <si>
    <t>More frequency in the bus service and more east west Broward service.</t>
  </si>
  <si>
    <t>more van pools between counties</t>
  </si>
  <si>
    <t>congestion-lane pricing on the highways similar to I-95 in Miami-Dade.</t>
  </si>
  <si>
    <t>Eliminate special lanes (HOV, express, etc.) on Interstate. They do not work and just reduce the amount of lanes available to most of the driving public.</t>
  </si>
  <si>
    <t>more frequent bus service from Station to Airport and vicinties</t>
  </si>
  <si>
    <t>I would use the transportation system if there would be more frequent bus services._x000D_
The bus line that I would take runs every 30 minutes. A 10 minute frequency would be perfect for me._x000D_
I would like to suggest for the bus stops to be placed inside the walkways, so that when a buss stops it will not stop the entire traffinc on the right line._x000D_
The bus stops to have at least 2 benches and have a better cover against the rain and sun._x000D_
It is hard to wait for 20 to 30 minutes in rain or sun.</t>
  </si>
  <si>
    <t>wider sidewalks, better and larger bike lanes, more bus stop turnouts</t>
  </si>
  <si>
    <t>better timing of street lights.  better enforcement of HOV lanes.  better shuttle service from tri-rail to downtown areas.</t>
  </si>
  <si>
    <t>Smaller busses running more intervals.</t>
  </si>
  <si>
    <t>sync lights</t>
  </si>
  <si>
    <t>Synchronized traffic lights, and on demand signals on non-major streets._x000D_
Do not approve businesses with overflow traffic to locate on major roads, such as Dunkin Donuts on Broward Boulevard east of I-95. This impedes traffic and blocks the lane into the shop._x000D_
Ensure the lights function in a manner that allows vehicles coming off side streets to flow without blocking the intersection, for example, vehicles coming out of Sailboat Bend onto Broward Boulevard get a red light, which impedes traffic flow._x000D_
Study the lights on Broward Boulevard, including the length of left turn signals, and put them on demand.</t>
  </si>
  <si>
    <t>DEDICATED BRT OR LIGHT RAIL LINES WITH SIGNAL PRIORITY ALONG HIGHWAY RECONSTRUCTION AREAS._x000D_
THE ABOVE ON MAJOR CORRIDORS.</t>
  </si>
  <si>
    <t>Bike lines with improved community understanding of biker safety_x000D_
rail lines north/south and east/west with improved bus service_x000D_
basically, improve public transportation so community members can leave their cars at home and reduce congestion on the roads.</t>
  </si>
  <si>
    <t>More enforcement of moving violations, especially ones that impede the flow of traffic.  I often have to stop because people are doing crazy stuff like making 3-point u-turns in the middle of large busy streets.  I honked at a lady for doing this today, and she looked at me like I was in the wrong.  I see a handful of dangerous moving violations every time I drive to work.  Having lived in about a dozen other states, I can tell you this is a problem unique to our area.  If you want traffic to flow, you have to stop letting people drive any way they please!</t>
  </si>
  <si>
    <t>More direct routes on major N/S and E/W thoroughfares</t>
  </si>
  <si>
    <t>Bicycle lanes (safe, big ones)</t>
  </si>
  <si>
    <t>more frequent vbus service, more direct services less transfres</t>
  </si>
  <si>
    <t>Better timing of lights and encouragement of flexible work hours.</t>
  </si>
  <si>
    <t>Denser development to allow for more trips to be made on foot or bike; segregated bike lanes; more frequent bus service; better intercity rail service</t>
  </si>
  <si>
    <t>Intersection improvements, green lights (coordinated signal systems), advance warning systems such as 511 and dynamic message signs, Incident Response Vehicles (Road Rangers)...</t>
  </si>
  <si>
    <t>1.  Location of hubs for East/West and North/South commuter busses._x000D_
2.  Establish better links between East/West commuter bus hubs and Tri-Rail stations._x000D_
3.  Develop an expanded water-taxi system to bring on the New River and Intercoastal to support weekday commuter traffic._x000D_
4.  Widen walk ways, and plant them with shade trees to provide a cooling canopy for pedestrians._x000D_
5.  Integrate CPTED principles in design of pedestrian and bicycle mobility corridors._x000D_
6.  Make sure there are covered benches at all bus stops... this is a health and ADA accommodation issue for County residents that are older or infirmed.</t>
  </si>
  <si>
    <t>Create a 595 Express bus route that starts from Southwest Broward County and travels to Downtown Fort Lauderdale.  C.B. Smith park seems to be a great location.</t>
  </si>
  <si>
    <t>More frequent bus service needed and better monitoring of red lights so busy streets don't have to wait as long as smaller cross streets.</t>
  </si>
  <si>
    <t>The most significant improvement would be to change the timing of stop lights to better suit the travel patterns of drivers.</t>
  </si>
  <si>
    <t>More public transportation is needed....more bus service, train service, etc.</t>
  </si>
  <si>
    <t>East West Train.  Traffic lights timed so that at least one East West corridor is 'green' most of the way after 5pm.</t>
  </si>
  <si>
    <t>Yellow lights should be longer so as to give enough time to stop.  Tailgaters force you to go through yellows sometimes, especially in wet weather.</t>
  </si>
  <si>
    <t>Passenger rail service on the east tracks - not the west. Connect downtown Fort Lauderdale to I-595 via SW 4 Avenue. Restrict bridge openings during rush hour.</t>
  </si>
  <si>
    <t>generally speaking, intersection improvements, additional bus service from TRI-RAIL to other local destinations and etc...</t>
  </si>
  <si>
    <t>traffic light timing</t>
  </si>
  <si>
    <t>bus service where people actually travel (from suburbs to downtown, express)</t>
  </si>
  <si>
    <t>Make Powerline Road between SW 10th Street and Hillsboro Blvd six lanes to match the typical section south of SW 10th Street in Deerfield Beach._x000D_
_x000D_
SW 10th Street:_x000D_
-WB to NB FL Turnpike Ramp_x000D_
-WB to SB FL Turnpike Ramp_x000D_
-Make six lanes to Military Trail with an Urban Interchange at Powerline Road and Military Trail_x000D_
_x000D_
FL Turnpike:_x000D_
-SB to EB SW 10th Street Ramp_x000D_
-NB to EB SW 10th Street Ramp</t>
  </si>
  <si>
    <t>More frequent bus service would be good and the introduction to full solar and or electric power shuttle bus for around the community or certain regions.  People would park the car and walk a short distance to a shuttle or bus stop and go to shopping areas and not worry about missing the bus as they come frequent enough.</t>
  </si>
  <si>
    <t>Comprehensive train and bus services for effective transportation between east and west Broward.</t>
  </si>
  <si>
    <t>Green/synchronized Traffic lights. Also, longer timed traffic lights at the rush hours.</t>
  </si>
  <si>
    <t>rail east of 95</t>
  </si>
  <si>
    <t>longer green lights</t>
  </si>
  <si>
    <t>More lanes</t>
  </si>
  <si>
    <t>Better driver education, prohibit cell phone texting</t>
  </si>
  <si>
    <t>More responsible lighting in our public streets, where our biggest source of inland light pollution comes from. Employ _x000D_
lighting standards that reduce glare, light trespass, and skyglow in our streets. Encourage Fully Shielded Luminaires. STOP loosing the energy savings that come from use of LED lights. Bright and White (vs amber) LED lights are the worst contributors of light pollution and glare to drivers. There's better guidance now about how to keep roads safe while still reducing light pollution. Please review the info below. All of these are from experts in this field._x000D_
http://www.darksky.org/outdoorlighting/79-mlo_x000D_
http://www.darksky.org/outdoorlighting_x000D_
http://www.darksky.org/assets/documents/Reports/IDA-Blue-Rich-Light-White-Paper.pdf_x000D_
Loosing the Dark - by IDA_x000D_
http://www.darksky.org/resources/press-release/252_x000D_
City Dark - PBS special_x000D_
http://www.thecitydark.com/#/Trailer_x000D_
National Geographic_x000D_
http://ngm.nationalgeographic.com/geopedia/Light_Pollution</t>
  </si>
  <si>
    <t>More Tri-Rail service, new train service on the Flagler tracks, improved intersections, better &amp; safer walking/biking conditions.  And please no more of those awful tolled "express" lanes.  Those I-95 lanes are one of the biggest scams ever perpetrated on the residents and visitors of South Florida.  They should be stopped at the Dade County line and not extend one inch into Broward County.</t>
  </si>
  <si>
    <t>More frequent buses especially in the afternoon when persons get off work.  A few days ago, people were standing on the bus, which I think is too much of a long ride for than.  Also, the first slate of drivers for the 595 buses were very customer service oriented.  Most of the drivers now are not personable and does not care about customer service. Some of them are very rough drivers. We would be grateful for seasoned, personable drivers again.  THANK YOU FOR LISTENING!!!</t>
  </si>
  <si>
    <t>frequent County or city commuter bus. safer bike lanes or bike lane connectivity</t>
  </si>
  <si>
    <t>Most of the time the traffic is fine, but I drive during rush hours.</t>
  </si>
  <si>
    <t>I think the problem lies mostly with the drivers, not so much the transportation system. Lot of inconsiderate drivers in South Florida.</t>
  </si>
  <si>
    <t>There are few options to take a train once you have reached your train stop. the options for buses and transportation to go West from East are limited once you have arrived at your train stop.</t>
  </si>
  <si>
    <t>I selected my apartment location so that I could take the bus to work, but the bus line was discontinued.  The next closest bus line is 0.5 mile away--too far to walk given the rain, heat, and humidity that Southeast Florida frequently experiences and my occasional need for a car at work so that I can attend meetings.  If transit service was within a few blocks, the stop was sheltered, the transit line took me to my destination without a transfer, and transit service ran at no worse than 15- to 20-minute headways between 7 a.m. and 8 p.m., I would be pleased.  I used to live in a city where I took transit to work and used transit during the day to get to meetings and appointments, and it worked very well._x000D_
_x000D_
Communitywide, I would like to see walking routes to/from transit improved, and I would like to see more mixed-use development so that people can walk to a variety of destinations rather than feel forced to drive.  I used to live in a city where I could walk to the drycleaners.  I used to walk to work, too._x000D_
_x000D_
Communitywide, I would also like to see a campaign to target aggressive driving.  Southeast Florida drivers as a whole are the worst I have ever encountered--and I learned how to drive in a metropolitan area that is one of the biggest in the U.S., so I am not exactly shy on the road.  The reason why Southeast Florida drivers are the worst is because they combine aggressiveness with extremely poor judgment.  You might say that the two are the same, but they are not.  Poor judgment and bad decision-making take aggressive to a new level.  The risks are not worth the perceived rewards in the first place, and poor judgment increases only the risks--never the rewards.  Examples:  There is a difference between cutting a person off and attempting to force that person off the road.  There is a difference between traveling 10 mph over the speed limit on the freeway and traveling 40 mph over the speed limit on the freeway.  I think we need to come up with a name for this combination that is far more pejorative than "aggressive."  A person could almost take pride in being called "aggressive."  There are various obscenities that describe such drivers well, but you cannot put those terms on billboards or say them on a news broadcast, so consider of these:_x000D_
_x000D_
•	selfishly reckless driver_x000D_
•	thoughtless driver_x000D_
•	incompetently reckless driver_x000D_
•	foolishly rash driver_x000D_
•	careless moron driver_x000D_
•	egotistic idiot driver</t>
  </si>
  <si>
    <t>Make the snow birds use mass transit</t>
  </si>
  <si>
    <t>all construction done at night, all lanes open during the daytime.</t>
  </si>
  <si>
    <t>Offer Incentives, people respond to incentives. Conserve funds, lower public tax burden, start today. 1. Buses sometimes slowdown right-hand lane (on future road projects only- make more bus shoulders). 2. One car can slow down every car behind it for blocks (determine if a driver education program could possibly work). 3. Incentivize car-pooling. Car-pooling would be your easiest way to make an impact and reduce congestion.</t>
  </si>
  <si>
    <t>(1) Moving Tri-Rail to the FEC tracks. (2) Link the Sawgrass to I-95 as originally intended. (3) Weigh priorities based on maximum (highest priority) to minimum (lowest priority) number of roadway users benefiting.</t>
  </si>
  <si>
    <t>Better public transportation</t>
  </si>
  <si>
    <t>More bike paths and better sidewalks.  NE 16 Avenue between NE 26 Street and Oakland Park Boulevard is a great example where pedestrians must walk in the street or in grassy swells - not ADA-accessible._x000D_
_x000D_
Better bus service with security. DO NOT install light rail - confirm routes as downtown Ft. Lauderdale and surrounding neighborhoods grow.  Rail at this time is a waste and will not be supported by the community.</t>
  </si>
  <si>
    <t>additional coordination of the traffic signal system.</t>
  </si>
  <si>
    <t>Additional lanes where possible. Dedicated bus bays to limit the impact a stopped bus has on traffic progression especially during peak periods. Since a stopped bus on a three lane road can render two of the lanes useless during peak periods. "Enforcement" of existing jay walking &amp; panhandling laws!  Long term - elevated light rail down most major corridors.</t>
  </si>
  <si>
    <t>Wider sidewalks and intersection improvements, signals that respond to pedestrians, and more frequent crosswalks where cars must stop according to FL state law._x000D_
It is not convenient to walk when you have to walk hundreds of feet to cross at an intersection when there are corners that do not have any proper  crosswalks._x000D_
I also wish there were separate bicycle routes , separate from pedestrians and from vehicular traffic. Riding a bike here is plain dangerous.</t>
  </si>
  <si>
    <t>Cannot be improved. _x000D_
Too many people here. Only will get worse. _x000D_
Look at I - 595, shortly after completion it was inadequate for wb travel at rush hour. _x000D_
Perpetual cycle of overpopulation. _x000D_
You are wasting everyone's time here. _x000D_
ATMS is no good as you cannot meter traffic coming out of shopping centers and areas where there are no control devices. _x000D_
And who suffers from ATMS? The poor guy waiting on the side street. _x000D_
Everyone cannot come here to live when they retire. Pure and simple. _x000D_
Now, let's just prohibit the yearly Canadian influx and eliminate a great deal of congestion.. To think of the stress relieved on our natural resources by not having them here every year. _x000D_
But Florida is like a big fat prostitute drawing in more and more every year. _x000D_
$$$$$$$ that's all that matters. _x000D_
Thanks tourism development council!_x000D_
2040? Life here will be hell by 2025.</t>
  </si>
  <si>
    <t>1. Coordinated/synchronized signal systems_x000D_
2. Expanded and interconnected bicycle path and pedestrian systems; focus initial systems/improvements on improving access by these modes to transit services._x000D_
3. Increased funding for more bus frequency on current routes._x000D_
4. Increased funding on improving the bus user's experence thrpugh clean and safe stops and buses.</t>
  </si>
  <si>
    <t>Add a 9:00 P.M from Central Term &amp; West Term on the 81 Rte into Lauderhill/Inverrary because you have people missing the Last 2 buses @ 7:58 PM &amp; 8:10PM coming off of the 72</t>
  </si>
  <si>
    <t>we need to have smart buses and light rail</t>
  </si>
  <si>
    <t>Mass trasit should be a priority on the transportation planning.</t>
  </si>
  <si>
    <t>need to participate in the easy card payment system. this would make it quicker on the bus and eliminate fraud. also, have places to purchase 1 day bus passes other then Just the bus.</t>
  </si>
  <si>
    <t>More frequent bus service.</t>
  </si>
  <si>
    <t>More direct bus routes. Many/most routes do not go straight from point A to point B but take turns and jogs out of the way, thus taking much longer to get somewhere by bus than it does to drive by car. My 15 minute drive to work takes 50 minutes by bus.</t>
  </si>
  <si>
    <t>I-595 train._x000D_
Eliminate free vehicle turn with red light (for the good sake of pedestrians)</t>
  </si>
  <si>
    <t>On web site, type in destination and plan a route travel.</t>
  </si>
  <si>
    <t>Premium transit improvments in key travel corridors_x000D_
Better bike/ped infrastrucutre, i.e. connectivity_x000D_
Eliminate or substantially reduce free parking in downtown Ft. Lauderdale and key activity centers in the County_x000D_
Work closely with other transportation agencies to facilitate implemention of the MPO's vission</t>
  </si>
  <si>
    <t>more bus routes to choose from_x000D_
I would take the train to destinations if there was bus service from the station to places of interest, such as the beach or downtown from the amtrak station</t>
  </si>
  <si>
    <t>Have a Tri-Rail station at every major intersection (i.e., Atlantic Blvd., Sample, Copans, Cypress Creek) that matches I-95 entrance roads.  Need a much better West-East transportation or roadways.  Going to and from work, I go from east to west (and it's not that bad), but I see the west to east is backed up from Lyons (and copans) all the way to I-95 at Copans.</t>
  </si>
  <si>
    <t>more frequent bus service, wider sidewalks,</t>
  </si>
  <si>
    <t>This county needs a rail system that connects with tri-rail to enable east west travel as well as one that connects down town Ft. Lauderdale, Pompano and Hollywood and later connecting Coral Springs, Sunrise, Miramar and Hallendale. Suggest Andrews Ave. on the east , University on the west. Raised platforms. Express lines as well as local lines. visit Japan/Tokyo if you want to know how to do it properly.</t>
  </si>
  <si>
    <t>sidewalks are a must everywhere, bike lanes with rumble strips and reflectors for extra safety from cars, canopy trees for shade and stress release, crosswalks, car lanes dieting = 10 feet wide, beautification of roads: when streets have flowering trees with large canopy and beautiful landscape drivers have the tendency to drive slowly paying attention to bikes and pedestrian, brick pavers: will create a beautification and a small vibration to keep the attention of the driver to the road, electric mode of transportation like the wave or other silent one on major streets for mass commute but not inside residential community, have bycicles docks around residential, parks and school areas. Florida has the best weater in the country we should take advantage to have all the necessary elements to enjoy the weater while exercise: walk, run, skate or bike to and from home.</t>
  </si>
  <si>
    <t>more shared use paths to accommodate bicycles adjacent to roadways without having to ride bikes in the bike lanes</t>
  </si>
  <si>
    <t>Will you EVER get the light rail train?   THAT IS THE most important thing you could do... foget the sidewalks, forget the bus, GET THE LIGHT RAIL system!!!!!!!!!!!!!!!!!!!!!!!!!!!!</t>
  </si>
  <si>
    <t>Bike lanes, please!!!</t>
  </si>
  <si>
    <t>More bike lanes should be created so that people will be motivated and safe to cycle places rather than use public transportation or their own vehicles.</t>
  </si>
  <si>
    <t>better rail service both North &amp; South and East to West with feeder services</t>
  </si>
  <si>
    <t>More frequent TriRail service that penetrates more Miami-Dade communities. I would love to take TriRail every day!</t>
  </si>
  <si>
    <t>FEC passenger rail service_x000D_
Broad implementation of complete streets_x000D_
More rail!_x000D_
bike lanes separate from cars_x000D_
stop all traffic at intersections for pedestrians_x000D_
more speed humps</t>
  </si>
  <si>
    <t>Improved signal coordination and management on the arterial network._x000D_
More reliable and accessible transit options._x000D_
More opportunities for Park n Ride from the western suburbs to the east._x000D_
Transit services serving special events (Marlins, Heat) and Airport (MIA, FLL) from the western suburbs.</t>
  </si>
  <si>
    <t>Definitely 110% certains areas need more buses and bigger buses. Like the double ones. 10 bus on federal hwy. needs it bad. There's no places to sit a lot of the times. Also, there Should be some kind of ....i dont know something where people are not allowed on bus that smell like the dump. Yes, I said dump. It's very very gross, nasty it makes you wanna throw up. Then on top of that. Your morning female #10 bus driver turns the air/ heat last week or so,just to hear if anyone is playing music with headphones. Wth! That's not right. That's not hurting anyone. Making people wanna puke. Where not children. But, that's how I feel.</t>
  </si>
  <si>
    <t>Better tri rail service with direct routes to places like the port of miami, south beach, downtown miami.  Do not use it as it is no quicker or easier_x000D_
 than sitting in traffic right now.</t>
  </si>
  <si>
    <t>Need connection from Turnpike to I-75 both North and Southbound._x000D_
Need another East West connection at Miami Dade/Broward County Line.</t>
  </si>
  <si>
    <t>I believe it would be best to keep the driver on the same route for a while as it is difficult having a new driver weekly. The new driver usually have to learn the route. In addition, the driver need to learn how to open the back door and lower the bus before putting ramp down to allow wheel chair riders in. It takes so long lowereing and then lifting up ramp again then finally kneeling the bus, when it should have been done first. Also, if the bus overhead message states that passengers should us the back door but the driver usually doesn't even know how to open it, waist of time and added frustration.</t>
  </si>
  <si>
    <t>Reliable, Frequent transit service on clean equipment.  Service should be often enough that I don't need to consult a schedule.  I should be able to just go to the service point and wait less than 15 minutes._x000D_
_x000D_
Bus stops are too close together.  It makes travel on the bus too slow and it screws up traffic.</t>
  </si>
  <si>
    <t>More overpasses over railroad tracks on main roads such as Griffin, Stirling Roads &amp; Hallandale Beach Blvd. would alleviate the traffic in my area.</t>
  </si>
  <si>
    <t>More shuttles needed, closer run times.</t>
  </si>
  <si>
    <t>TRI RAIL : Earlier morning trains during the week and weekends. Better scheduling with connecting transportatin systems (metro rail / buses). --- for example, the first morning tri rail train arrives at the Dade metro rail station just as the metro arrives---as a result we have to wait 10-15 minutes for the next metro making me late for work up to 3-4 days a week---VERY POOR PLANNING!!!  Remember a late train of 5 to 10 minutes translates into being late at work 30 to 45 minutes ot longer (when connecting transportation is involved). Need MUCH better communication at the tri rail stations when trains are late,  delayed, or have problems so that we can drive if necesssary.  Employees at the station need to be more helpful and informed---very rarely are they able to answer questions or get any much needed information---they say they have NO ACCESS to information and will not even call the tri rail office to get information for you----TOTALLY UNACCEPTABLE. Need phones at ALL tri rail stations---this is a major safety issue---unable to reach help for medical emergencies / car problems / police assistance if needed. I've also seen disabled passengers unable to call for assistance when the elevators are broken. (even though your sign at the staions say "if elevator out of service call......" HOW???</t>
  </si>
  <si>
    <t>Better bus service with more frequent stops, definitely intersection improvement-currently the source of many accidents.</t>
  </si>
  <si>
    <t>1) school zones create a big back-up - have overhead crosswalks for the children_x000D_
2) need more sensors on traffic lights so that they turn green or red depending on if there is traffic or not, especially in the residential areas - you can wait a LONG time at a light and there is no traffic coming from the opposite way. _x000D_
3) more double left-turn lanes</t>
  </si>
  <si>
    <t>I live in Weston, work in downtown Miami. There are no buses in west Davie, Griffin Rd / I75 . _x000D_
I ride my car to CB SMith Park and take the 95 Express to Miami. _x000D_
There are not enough buses going North and SOuth to accomodate the riders from Miramar/CB SMith to Miami. _x000D_
Everyday the buses are crowded and standing room only. _x000D_
I have also driven to Sheridan and I95, these buses are EMPTY or at most 10 people, and they have more buses per day for the route. _x000D_
Please add more bus service to us commuters that live west of I75.  !!_x000D_
Thank you!</t>
  </si>
  <si>
    <t>I know that recently bus service has started from BBT Center to downtown Miami etc. I would love to see this type of service to the Doral area!</t>
  </si>
  <si>
    <t>Parking on Birch Finger Streets! I presented the City of Fort Lauderdale Mayor, and Commissioners with a petition signed by over 160 Ft Lauderdale residents shortly after these few streets were "privatized". Charlotte Rodstrom. my commissioner at the time, made no effort to revisit the ordinance. It's bullshit. They are not private streets. The Birch Finger residents can park on my swale, but I can't park on "their" street. Double standard. Parking at the beach is tough enough. I guess there were complaints by Birch Finger Street residents that people were puking or peeing on their lawns... this is a law enforcement issue, not an excuse to chastise  tourists and residents from enjoying the beach. Our beach! Our streets! Put meters in.</t>
  </si>
  <si>
    <t>Late bus from down town miami via the civic center. After eight would be great for nurses who leave work at eight pm.</t>
  </si>
  <si>
    <t>"Express" buses that go from one hub to another. Example, from Coconut Creek or Coral Springs direct to Davie/NSU/BC area. Standard buses stop every few  blocks, and take much longer to do the commute.</t>
  </si>
  <si>
    <t>More east to west highways</t>
  </si>
  <si>
    <t>more frequent bus service. _x000D_
bus service from coral springs to down town ft. lauderdale_x000D_
bus service from saw grass mills to coral springs</t>
  </si>
  <si>
    <t>bridge should not be allowed up during peak traffic hours._x000D_
long freight trains should not be allowed during peak traffic hours_x000D_
metro rails and movers in broward with east-west connection</t>
  </si>
  <si>
    <t>Oakland Park bus number 72 is the worst maybe if you had a breeze bus that only stopped at major roads along oakland park. I love the express and have been taking that to get home which does cut my time down because if I head west the normal route the bus 30 bus 2 or breeze its the 72 bus that is always late and while waiting for it to head west. I always see 3 heading east together. So I figured let me head west on the express to BBT center and head off the 3 that head east on oakland which is how I am getting home faster.A suggestion to make it easier is to have a sign by the entrance where the 72 leaves sawgrass mall. Because walking from the BBT center and crossing the street I miss the first bus because the nearest stop is near the Target side. But it is better since the express bus comes downtown by the courthouse where we catch it.</t>
  </si>
  <si>
    <t>MORE BUSES AND DIGITAL SYSTEM TO KNOW WHEN BUS WILL ARRIVE.</t>
  </si>
  <si>
    <t>Keep the traffic lights in sync, so you don't have to stop at each one.</t>
  </si>
  <si>
    <t>Have Broward County connect to the Miami Dade Metro Rail System to provide_x000D_
North South alternatives and work on providing more West to East Commuter _x000D_
Routes, besides I-595.</t>
  </si>
  <si>
    <t>More frequent bus service</t>
  </si>
  <si>
    <t>Buses should connect better to make it easier and faster when changing buses is necessary.  Also, there should be maps to make it easier to plan your trip.  Maps and schedules should be displayed at bus stops and available in local libraries._x000D_
_x000D_
I also think that with all of our canals and waterways, there should be some public transporation on the water.  I'd rather take a 30 minute trip that's pleasant than to drive in traffic for 15 minutes and polute the environment.</t>
  </si>
  <si>
    <t>I use a car to get to work, because there are no other practical alternatives to a car.  Also, despite congestion and delays it is the most convenient way to get around in South Florida.  The Tri-Rail is fine, but there are not enough stations along the system, additionally once you get off on a stop, there is not thing to connect to your ultimate destinations.  Very few of the Tri-Rail stations are near destination spots.  If you disregard the Tri-Rail system and focus just on buses and bus stops, this is also not a practical alternative for South Florida.  Many of the bus stops have no shelter, or are at awkward places.  There are not enough buses to make the system work.  I personally have not used the bus system, but I haven't been encourage to use it because my understanding of the system is that the buses run more than 30 minutes apart.  So if I were to miss a bus, the next one would be by in 30 minutes or more?  That's not a viable alternative.</t>
  </si>
  <si>
    <t>rapid transit along major corridors, i.e. US1, Sunrise Blvd., Atlantic Blvd., etc.</t>
  </si>
  <si>
    <t>overhead coverage at the bus stops (in defence agains inclement weather).</t>
  </si>
  <si>
    <t>Major improvements--more bus routes, more frequent buses.  I cannot ride the existing buses now because the stops are too far from my house and some of the routes involve up to 40 minute layovers between my house and my most common destinations.</t>
  </si>
  <si>
    <t>I would like to see Tri- Rail or a car pool service run from West Broward east.</t>
  </si>
  <si>
    <t>Better timing of lights and left turn signals, esp. in Tamarac and Weston</t>
  </si>
  <si>
    <t>rail transportation from west broward i.e. pembroke pines etc....</t>
  </si>
  <si>
    <t>stop pedestrians from walking in the middle of the road; stop people from running red lights; create real bike lanes everywhere; make sun trolleys run more often</t>
  </si>
  <si>
    <t>More covered bus stops for the elderly, more frequent bus service, more seating while waiting for a bus.</t>
  </si>
  <si>
    <t>More buses, mini buses (trams), covered and safe bus stops....particularly in areas with multiple housing -- where the elderly or the more needy live.   Buses to the "beach" - the museums, the parks...and the hospitals/medical areas.</t>
  </si>
  <si>
    <t>We need a 95 Express bus station to pick up commuters on 95 and Cypress Creek,  To many people live north of 95 and Broward Blvd which is the most north pick up place for the 95 Express.</t>
  </si>
  <si>
    <t>Buses are dirty the floors and crevices packed with dirt and other substances, the material used to make seat covers are matted with dirt, gum or other foreign substances, vinyl or plastic would be easier to keep clean. Many time there is a pest problem (ie roaches). Garbage cans on buses or at more stops would help alleviate this problem. Very rarely do buses run per written schedule, and I have seen drivers stop the bus to go to stores or pick up food/beverages, sometime they stop to use bathroom. Once I was told to get off the bus because the driver only wanted to make 2 stops and "The other drivers need to work more" so we had to wait for the next bus to come by. Connection stop between buses are sometime very far and drivers will not wait even if you are just across the street and signaling for them to wait. It would also be helpful if your customer service representatives were better informed about transit system and very helpful if they spoke English. Benches at more stops would be nice.</t>
  </si>
  <si>
    <t>Similar to metro dade transit where they have a card that you can add funds can BCT get a electronic card for funds to be added as well... PRETTY PLEASE!!! when i go on the 95 express i can easily whip out my card.... when i go on the 595 express im looking for quarters dimes etc.... Electronic cards are the way to go!!!!</t>
  </si>
  <si>
    <t>a mass transit train system might be nice</t>
  </si>
  <si>
    <t>More &amp; safer bike paths.   Close half the intersections on I95 to improve traffic flow. Eliminate the curve on I95 near Cypress that is a chronic bottleneck. Improve off ramp at SW 10th for traffic moving toward Sawgrass Expwy. Commuter trains should operate on freight tracks to the East to be more accessible to more residents.</t>
  </si>
  <si>
    <t>Frequent bus service regarding the express line.  It should run all day long.  Not just during rush hr.  Cleaner buses.  80% of the buses I ride are filthy.  Buses are always late.  Need to be on time more often.  Saturday and Sunday bus service needs to be more frequent.  They are always crowded.  Which is expected because a lot of tourist as well as locals like to attend to their personal lives on the weekend.</t>
  </si>
  <si>
    <t>I feel that buses should leave every 15 minutes as oppose to every 30 minutes because the buses are filling up rapidly and the wait for the next bus is too long.  Also in the evening, the 5:19 p.m. is just too late for persons getting off at 5 p.m. This means that you have to wait almost half an hour to take a bus, which get you to Bank Atlantic Center at about 6:40 p.m. if the traffic is favorable.</t>
  </si>
  <si>
    <t>I think Broward does a really good job with the densities/population here.  Focus on intersection improvements, adaptive signal control and expanding the provision of transit that provides a clear choice related to safety reliability and travel time.</t>
  </si>
  <si>
    <t>More frequent bus service_x000D_
Better signs to let public know what bus stops where. _x000D_
Shelter at bus stops</t>
  </si>
  <si>
    <t>We seriously need a rail system that runs up 595 and has stations along the way. Additionally, we need it to go to the port, airport, downtown and the beaches. Parking lots at these facilities and transportation from these stations. I work at the university area where Broward college, fau and nova southeastern are located. So many students, faculty and staff employees!</t>
  </si>
  <si>
    <t>HOV express lanes in I-75, SR-826, SR-836</t>
  </si>
  <si>
    <t>- Refillable cards like those available on the Miami MetroCard system_x000D_
 - More frequent bus service for the Weston 95 Express (currently it's every 30 minutes)_x000D_
 - Sell coffee, fruit and water on the bus (you did ask for improvement :)</t>
  </si>
  <si>
    <t>1. Run an express bus on Broward Blvd -- schedule on 1/2 hour in the morning -- stops at One University, 441 and Train station. A shuttle was available a few years ago that followed this route and it was very effective during the rush hours. It eliminated several cars each day._x000D_
_x000D_
2. Time the lights so that traffic flows smoothly and backups do not occur.</t>
  </si>
  <si>
    <t>HOV lanes and express lanes._x000D_
Bicycle lanes throughout Broward_x000D_
and more modern, effective public transportation (i.e. metro rail)</t>
  </si>
  <si>
    <t>More frequent bus service, specifically from Weston to Miami via the Palmetto</t>
  </si>
  <si>
    <t>A direct bus service from the Miramar Town Center to the Financial District on Miami's Brickell Avenue.</t>
  </si>
  <si>
    <t>intersection improvements</t>
  </si>
  <si>
    <t>A more centralized circular east-west interstate north of I-595 and south of Deerfield (10th Street-Sawgrass Expy)</t>
  </si>
  <si>
    <t>More covered bus shelters on County roads in Coral Springs, especially at the southeast corner of Coral Ridge Drive and Sample Road._x000D_
_x000D_
Traffic signal at Royal Palm &amp; University Drive - left turn signal for westbound traffic could be a little longer especially at rush hour.</t>
  </si>
  <si>
    <t>lower cost of express lanes and have a less expensive rail system</t>
  </si>
  <si>
    <t>I take either Stirling or Griffin from Flamingo to I-95 in the morning and westbound from I-95 to Flamingo in the evening. The traffic lights east and west do not let enough cars go through. Sometimes I can stay at Hiatus or university for 2 or 3 light changes eastbound in the morning and  at 441 westbound in the afternoon. It becomes very frustrating.  When there is no traffic, the time is still 40 minutes due to having to sit at every traffic light eastbound and westbound.</t>
  </si>
  <si>
    <t>Sycri=onize the timing on red lights to keep traffic flowing</t>
  </si>
  <si>
    <t>More covered bus stops from bad weather conditions.</t>
  </si>
  <si>
    <t>Tri-rail needs to run longer hours and more frequently - I work a night shift and when I get out at 10pm from downtown Ft. Lauderdale, I can barely make it in time for the last train - which would be my 1st choice of commute - as I live in Lake Worth. Secondly, riding the bike from Tri-rail into the downtown area has major problems - the Broward/I-95 crossings (3 of them) are extremely dangerous - death traps, and the unofficial bike lane on Broward is very dangerous as well. You can't ride on the sidewalks either as there are many obstacles (light posts, utility boxes, etc). When taking the shuttle bus, unfortunately the driver seems to be required to take notes on info of people boarding/descending free shuttle, which adds time to the commute. This system seems to be currently used by many people to just do frequent stops along the Broward corridor. When you are in the rush to get to the last train - the last time I attempted to do this - the shuttle arrived to the train station as the train pulled in, I had to run up the stairs across the ped bridge and down the stairs on the Tri-rail station, and barely made it into the train. This is very stressful and inconvenient. The "tri-rail" free shuttle is used for on/off frequent informal stops more than just connecting people to the train (maybe need an express system from the bus station to the train). I see the benefits for the locals in that, but for commuters that need to get to the train, this really becomes a problem to get in time to places. Also the Broward boulevard feels extremely unsafe from Tri-rail to 7th Avenue (in terms of shady people). Maybe the people are not bad, but it feels dangerous. Also, a lot of harrasment at the Broward Bus Terminal - when walking. I am a woman and this is very uncomfortable. Maybe there is a need of businesses, people just being around - not necessarily cops, but other people that are not just hanging around - loathing - and asking you for a dollar or calling you "baby girl" - this is so irritating and there is nothing I can do about it.</t>
  </si>
  <si>
    <t>Buses need their own stop lane. Syncronized traffic lights.</t>
  </si>
  <si>
    <t>Better sycronization of traffic lights._x000D_
Better program for clearing tree limbs and brush that obscure street signs.</t>
  </si>
  <si>
    <t>Need a viable transit system on FEC that helps take us to the urban cores - WPB, Delray Beach, Boca Fort Lauderdale, Holly wood Miami._x000D_
_x000D_
EAST west transit along 595_x000D_
_x000D_
Bus system that gets workers to employment centers</t>
  </si>
  <si>
    <t>I would like to have a grid of biciycle/jogging/skating only roads, sort of like a jogging park in the shape of interconnected roads. _x000D_
I would like to have no intersections (red lights) but large diameter roundabouts for nonstop flow, as many as possible._x000D_
I would like the option to drive onto a high speed train with my personal vehicle for inter county routes.</t>
  </si>
  <si>
    <t>widening I-595 thank goodness- keeping slow drivers out of the fast lane, should be sign posted</t>
  </si>
  <si>
    <t>NO IDEA</t>
  </si>
  <si>
    <t>a more timely, convenient and reliable transit system would improve ridership</t>
  </si>
  <si>
    <t>Intersection improvement especially with the traffic light timing</t>
  </si>
  <si>
    <t>East-West high speed highway in Southern Broward county rather than taking Pines/Hollywood Boulevard to the beach.</t>
  </si>
  <si>
    <t>Intersection improvements with street lights that stay on longer or flow better with surrounding street lights so as to avoid a build up in certain intersections.  Frequent and more efficient bus services would be a plus as well.</t>
  </si>
  <si>
    <t>Uncertain</t>
  </si>
  <si>
    <t>I travel the Turnpike between Miami and Broward.  I95 is unbearable, the Turnpike is also now very congested as well.  Recommendation:  Start expanding the Turnpike now</t>
  </si>
  <si>
    <t>Make people actually pass a comprehensive driving test in english._x000D_
_x000D_
Have real safety inspections for vehicles again to force people to have safe cars &amp; proper maintenance._x000D_
_x000D_
Truelly enforce no phones &amp; texting... blue tooth or voice commands should be ok.</t>
  </si>
  <si>
    <t>Traffic Signals vs speed of vehicles not in sync. (slow drivers=every red light) US 1 North Broward_x000D_
Traffic signals or lead arrows hold traffic long when no cross traffic present US 1 North Broward</t>
  </si>
  <si>
    <t>Dedicated bike lanes next to all major arteries (I-95, I-595, Turnpike) but separated for safety by a curb, and overpasses for crossing major arteries.</t>
  </si>
  <si>
    <t>A railway transportation system would be nice, similar to the tri-rail but with more stops.</t>
  </si>
  <si>
    <t>quicker construction projects</t>
  </si>
  <si>
    <t>Metro mover</t>
  </si>
  <si>
    <t>Light rail system connecting to Miami Metro rail, also to Fort Lauderdale airport and seaport…</t>
  </si>
  <si>
    <t>Two things: (1) at every major crossroad (e.g. Broward and Univeristy) there should be a right green turn arrow function while the cross traffic has a left green turn arrow, this allows the traffic making a right turn to continue unimpeded until the cross traffic left arrow turns red and significantly reduces congestion at the intersection; and (2) make the traffic light sensors at each intersection function at a faster pace, it seems almost every intersection has the traffic light sensors in the ground, however its as if they do not function, even at very early hours.</t>
  </si>
  <si>
    <t>Additional Lanes, More Police Presence</t>
  </si>
  <si>
    <t>need better east - west transportation</t>
  </si>
  <si>
    <t>smarter drivers - they see the GIGANTIC arrow telling them to go that way way in advance yet they instead keep going forward until the last available road space --- put police in these locations &amp; ticket these people , they HAVE A TON OF TIME TO GET OVER BUT INSTEAD BE SELFISH &amp; MAKE THINGS WORSE BY MAKING A NEW LANE THAT DOESN'T BELONG</t>
  </si>
  <si>
    <t>A metrorail system would do wonders for the South Florida area, especially on the north-south corridor and the east- west corridor (similar to Dade County's system).</t>
  </si>
  <si>
    <t>There needs to be some kind of transpotation that comes from West to East. By I75</t>
  </si>
  <si>
    <t>Plentiful (neighborhood level), right-sized depots with shelters and free car parking.  20 or fewer minutes between buses, during "rush hours", on each of the routes.  If the busses had newscasts playing, all the better.  The destination depots would also need fleets of short-trip jitneys to get as close to work as possible.</t>
  </si>
  <si>
    <t>Provide more transportation from the Tri-Rail stations to business.</t>
  </si>
  <si>
    <t>I would love to use public transportation but the transportation opportunities all require going to the central station which adds a considerable amount of time to the commute.</t>
  </si>
  <si>
    <t>look at the traffic lights - sometimes I have to wait through 2-3 rounds of green lights because the light isn't green long enough and traffic backs up... it's horrible!</t>
  </si>
  <si>
    <t>More stops/conncections from Tri-Rail.</t>
  </si>
  <si>
    <t>In Broward we desperately need more transport solutions (highways, rail) that run east-west.  Everyone crams on to I-595 and even with the current expansion still will not satisfy peak time demand and congestion contingencies.  There should be at least a couple more major east-west "arteries" to help ease the load. Also, implement better mass transit, NOT BUSES.  It's time to get serious about a light rail or people mover type solution. I commute only 10 miles each way to work and as the years pass my relatively short commute gets longer and longer.</t>
  </si>
  <si>
    <t>I think a study needs to be conducted on the causes of delays. For example, I drive from Fort Lauderdale Hollywood International Airport M-F to Coconut Creek (get off Sample Rd) to go home on 95 North. Between 4pm-6/6:30pm, traffic is horrible between Sunrise and Coconut Creek Parkway traveling at about 30mph stop and go. Once you pass the the exit for CCP, one can get back up to normal travel speed. This is a daily occurance when there is no accident, incident, or State Trooper that would cause a delay; when you add either of these to the congestion, it makes for a long trip.This is "the norm" and it seems we've come to accept it. It is obviously a little better off season, but still a negative experience. Why does this stretch of 95 cause such a delay and what can be done to mitigate this? This is the type of study(s) I propose.</t>
  </si>
  <si>
    <t>Traffic signals need to be better timed. I am on major streets and will hit red light after red light.  Police need to respond to accidents quicker and get the cars off the road faster. _x000D_
Construction and other large trucks need to stay off the highway!</t>
  </si>
  <si>
    <t>Timed lights, more east-west major thoroughfares, pay for use lanes (like in Miami-Dade)</t>
  </si>
  <si>
    <t>A more frequent bus service would allow me to take the bus instead of driving to work.</t>
  </si>
  <si>
    <t>Expand tri-rail to the north</t>
  </si>
  <si>
    <t>alternate transportation methods other than bus system (ie. metrorail)</t>
  </si>
  <si>
    <t>More accessible</t>
  </si>
  <si>
    <t>Safety is primary.  Florida ranks #1 in ped/cyclist death out of the entire country.  Not enough is being done to address ped/bike safety.  FDOT primarliy focuses on cars and moving goods.  LOS analysis should be done for ped/bike users as a standard approach to corridor developement.</t>
  </si>
  <si>
    <t>trains should run more often, not just once an hour.</t>
  </si>
  <si>
    <t>need frequent bus service from east broward area (broward blvd to civic center). There are a  lot of employees who work in VA, Jackson and UM, who lives east of 441 and I 95 in Broward county who would love to take public transportation if it was more accessible.  Also we could use more benches around bus service areas in broward and dade. Thank you.</t>
  </si>
  <si>
    <t>MORE SIDEWALKS</t>
  </si>
  <si>
    <t>Synchronize the traffic lights on Sheridan Street from I-95 east to the beach.</t>
  </si>
  <si>
    <t>Zoning codes should allow for more density next to existing and planned bus and rail stops.  More and safer bike lanes EVERYWHERE!  More reliable ways to get to the airport so I don't have to pay so much to park or depend on a friend to drop me.</t>
  </si>
  <si>
    <t>More bike paths, wider sidewalks</t>
  </si>
  <si>
    <t>dsfdsafdsaf</t>
  </si>
  <si>
    <t>Tri Rail service on the FEC tracks in addition to that already on the CSX tracks would greatly improve regional connectivity.  On the county level, modern streetcar service and improved bus service would greatly enhance mobility for those who can't or choose not to use a car for every trip.  Digital signs with real-time updates on arrival times and delays for these modes of transportation (as seen in cities like Seattle and Portland) would be a huge help as well.  _x000D_
_x000D_
For those moving under their own power, a comprehensive network of clearly marked, and, ideally, separated bike and pedestrian paths would do much to improve the cycling and pedestrian experiences in our community.  A complete network of "greenways", completely separate from main roads would be ideal as well._x000D_
_x000D_
Finally, a system of functional water taxis or shuttles (separate from the tourist-focused "Water Taxi" we have today) would provide a unique and compelling means of getting around Fort Lauderdale and other locales adjacent to navigable waterways.</t>
  </si>
  <si>
    <t>more frequent bus service at extended hours. Could take tri-rail to school but can't take it home because the bus/shuttle that connects with FAU downtown stops to early. Would bike if it didn't feel dangerous.</t>
  </si>
  <si>
    <t>More efficient and reliable public transportation and faster response to accidents and disabled vehicles...</t>
  </si>
  <si>
    <t>Upgrade the I-95/SW 10th Street interchange by turning the latter into an extension of Sawgrass Expressway, upgrading the I-95/Cypress Creek Road interchange to alleviate general traffic, and introducing bus right-of-way curbs along Broward Boulevard stops.</t>
  </si>
  <si>
    <t>Mass transit!! More inner city rail service, buses in a timely manner.</t>
  </si>
  <si>
    <t>I -95 needs less congestion during the same hours it's always congested</t>
  </si>
  <si>
    <t>More transit options._x000D_
Safer bicycle and pedestrian routes._x000D_
More law enforcement to curb traffic violations and related injuries and fatalities._x000D_
More coordination across local jurisdictions.</t>
  </si>
  <si>
    <t>NA</t>
  </si>
  <si>
    <t>traffic calming</t>
  </si>
  <si>
    <t>Better East/West public transportation to Tri-rail connectors._x000D_
Better/wider/more bike lanes</t>
  </si>
  <si>
    <t>A transit system that allows someone to safely get to most major destinations.</t>
  </si>
  <si>
    <t>Additional HOV lane and/or toll lane on 95.</t>
  </si>
  <si>
    <t>More frequent bus service at regular intervals, you can wait up to an hour for a bus in Broward County, during commuter hours buses should run on 15 minute intervals and there needs to be more express routes going north-south and east-west</t>
  </si>
  <si>
    <t>More trail connections between neighborhoods and transit and bike racks for first and last mile travel connections throughout the County/region.</t>
  </si>
  <si>
    <t>More Broward-Dade buses, move ahead with I-595 reversible lanes.</t>
  </si>
  <si>
    <t>Tri-Rail expansion onto FEC tracks, streetcar service, better &amp; safer walking and biking conditions.</t>
  </si>
  <si>
    <t>More frequent and reliable bus service. Better sidewalk and bike lanes. Improved transit infrastructure. Different interesctions types.... roundabouts for local circulation to eliminate stop signs.</t>
  </si>
  <si>
    <t>Better bus stops. Enclosed and air conditioned</t>
  </si>
  <si>
    <t>Widen sw 10 st sawgrass expresway from tpk to i-95</t>
  </si>
  <si>
    <t>Express lanes/tool</t>
  </si>
  <si>
    <t>more frequent and consistent bus stops from city to city</t>
  </si>
  <si>
    <t>More lanes and roads, reduce bus traffic</t>
  </si>
  <si>
    <t>Better conection between buses and tri-rail.</t>
  </si>
  <si>
    <t>More frequent express buses in the morning and afternoon.</t>
  </si>
  <si>
    <t>Broward buses for expressway service are below standard. Even though they are new, but they usually breakdown like they go out of gear. Space between the seats is less, making it uncomfortable for passengers. dade county has better buses.</t>
  </si>
  <si>
    <t>Please add a bus from Weston to Downtown Miami. There are many people who live in Weston and work in Miami downtown.</t>
  </si>
  <si>
    <t>Broward's bicycle infrastructure is in need of improvements. For example, there aren't enough continous bicycle lanes even in Fort Lauderdale. Interconnectivity and use of multi-modal transportation options is essential for a metropolitan area.</t>
  </si>
  <si>
    <t>Tri-Rail FEC east alignment</t>
  </si>
  <si>
    <t>There are very few north/south routes.  If you are on Flamingo Road and need to travel south, you first have to go all the way to University go south and then go back west.  Only University and 441 have north/south routes.  These north/south routes should also extend into dade county to connect with dade county buses.  I live off Stirling Road and Flamingo Road it would be nice to have an express bus service closer to this area.  I currently drive all the way to Miramar Town Center to go to the Civic Center.</t>
  </si>
  <si>
    <t>Town of Pembroke Park Comments (not related to personnel survey data) per Mayor / Planner_x000D_
_x000D_
Major congestion on Hallandale Bch Blvd near I-95 interchange due to Hallandale Bch traffic from Gulfstream / beach areas / shopping areas.  Preference to Hallandale traffic backs up traffic into Pembroke Park.  _x000D_
_x000D_
County Line Road congestion east of SR 7 - This road has been on the long-range plan to possibly create a main link from US-1  or I-95 to the stadium.  The section just east of SR 7 is always very congested and needs to be 4-lanes to at least SW 56th Ave. at this time.  Need pedestrain walkways on this corridor and bikeway. Some right-of-way width issues on CLR from SW 56th Ave. to SW 48th Ave. and again east of SW 32nd Ave.  _x000D_
_x000D_
More connectivity from Miami-Dade to Broward along CLR corridor from Calder Racetrack / Dolphin stadium to I-95 (walkways / bikeways.</t>
  </si>
  <si>
    <t>Please build a network of lighrail train services that fully covers all population centers in Broward.</t>
  </si>
  <si>
    <t>Biking is NOT safe on our roadways but all of your work is in vain if the police refuse to enforce traffic laws here. Many times I find myself following police officers that do not even follow the traffic laws themselves. Everyday I see people completely ignoring traffic laws because they know they are not enforced.</t>
  </si>
  <si>
    <t>Encourage more 'mixed-use' development.</t>
  </si>
  <si>
    <t>More frequent Bus Service</t>
  </si>
  <si>
    <t>No idea, my commute is mostly freeway.</t>
  </si>
  <si>
    <t>Better Transit Facilities that work together with other modes of transit. Enhance our current transit modes now and include other options of transit ie street car/light rail.  Connection to major destination ie. airport/seaport</t>
  </si>
  <si>
    <t>more frequent bust service, end of construction, intersection improvements</t>
  </si>
  <si>
    <t>Better timing of lights on east/west major roads during rush hours.</t>
  </si>
  <si>
    <t>Improve I-95! It's the main north/south roadway in South Florida. Most people use it. Build something that reflex that demand.</t>
  </si>
  <si>
    <t>Finish the construction on I-95 ASAP.  Very dangerous with all the changing/rerouting of lanes and barricades.</t>
  </si>
  <si>
    <t>It would help if lights were synchronized so that traffic flowed, the constant start and stop is wasteful of time and energy.  Where I work is straight down U.S. 1, but the poor design and frequent lights make the trip a chore.</t>
  </si>
  <si>
    <t>1) LONG TERM INVESTMENT IN ENERGY EFFICIENT high speed rail such has been done in other countries. The terminuses of these could connect with some EXISTING BUS ROUTES to make transitions easier for passengers and existing transport systems._x000D_
2) Bus stops that have adequate shelter from sun, rain, etc.(most aren't any of these). Very discouraging._x000D_
3) Continue encorporating separate bus pull-over lanes as well as wider sidewalks.</t>
  </si>
  <si>
    <t>I applaud the way it works like a well oiled machine.</t>
  </si>
  <si>
    <t>Timing of the lights going south and north on Powerline Rd. In theory, if I go the speed limit I should not have to stop for a light. _x000D_
If Ft. Lauderdale's community buses are early to their stops they need to wait until the designated pick-up times before leaving.  _x000D_
More buses on the routes to provide faster travel from destination to destination.</t>
  </si>
  <si>
    <t>intersection improvements, make more roundabouts.</t>
  </si>
  <si>
    <t>Add an addition lane to 95 and the turnpike. Improve traffic signals to remove the need to stop at every light.</t>
  </si>
  <si>
    <t>station police periodically &amp; ticket drivers for violations !!!!!  _x000D_
stop taking away lanes from I-95 !!!!_x000D_
wider sidewalks???  try making sidewalks  !!!!</t>
  </si>
  <si>
    <t>High speed rail</t>
  </si>
  <si>
    <t>continue to seek input from travelers</t>
  </si>
  <si>
    <t>I would like better access to cross county rail systems. Additionally, I use the Turnpike often for my commute because I-95 is basically a disaster most mornings.</t>
  </si>
  <si>
    <t>The 595 express bus is pretty good.  However, it has filled up pretty much to capacity.  You may have to bring in bgger buses soon or add more buses to this route. Maybe every 15 to 20 minutes_x000D_
instead of the half hour intervals.I imagine once the construction on 595 is completed the buses will make better time. I don't think there is much more you could do. (Maybe a coffee cart once the stations parking lot is finished).</t>
  </si>
  <si>
    <t>Have more routes opened. have new and comfortable buses put in fleet with adequate leg space. Have buses to go to different major employment centers, educational institutes and recreational places.</t>
  </si>
  <si>
    <t>Have more express buses, especially on I-75 and 595.</t>
  </si>
  <si>
    <t>feeder systems_x000D_
light rail</t>
  </si>
  <si>
    <t>More lanes on 595, the route I take. Synchronizing lights to allow for greater traffic flow during rush hr. on roads like University, 441, etc.; factoring the side roads leading into them. Better connections for buses going into Ft. Lauderdale downtown area so that more people would consider taking the bus.</t>
  </si>
  <si>
    <t>Better express bus service. Tri rail should run down to Miami not out west from the golden glades. People who commute do not like to change to a bus service at the golden glade to get to miami</t>
  </si>
  <si>
    <t>It would be an improvement in the lives of seniors and others to have the ability to shop for food and other necessitys. It would also give us the ability to have things to do on the weekdays as well as the weekends. There is a V.A. clinic for us Vets that we need acsess to on 10th streeet near military trail. There is Brands Mart that we don"t have acsess to on 10th near us as well near I95 with out walking. Some of us don"t have cars or are unable to drive because of disabilities. Because of the location of the three senior living communitys in our area it is like living on an Island apart from others. It's not your fault, but your help in this matter would give a sense of freedom and more fulfillment in our lives.</t>
  </si>
  <si>
    <t>More lanes on 95, time lights better for east-west travel and north-south travel.</t>
  </si>
  <si>
    <t>Regarding Tri-Rail Service, efforts are underway to increase frequency during the weekend, great!  But also perhaps a late night south/north bound departure.</t>
  </si>
  <si>
    <t>Allow the bus to drive on shoulder in traffic. 95express bus never does this when given the option. _x000D_
More frequent bus services (every 5-8 minutes) for the 95express bus during 5:00 business hour so the bus isn't standing-room-only.</t>
  </si>
  <si>
    <t>I believe more frequent bus services will contribute a bunch as well as having the buses arrive more on schedule and bus services have extended hours each day of the week. If there was a way where everyone can know exactly when and where a certain bus is located before arrival of such an app for phones. Even an additional part to the transportation website which is updated frequently for people to access the buses that are on the move.</t>
  </si>
  <si>
    <t>p5 to miramar is always late at 7:45 PM, needs to have a last bus at 8:00 PM</t>
  </si>
  <si>
    <t>A reliable Bus system with logistic routes that interconnect.</t>
  </si>
  <si>
    <t>Public Rail Transport complemented by more frequent bus services in strategic routes will improvement our transportation system.</t>
  </si>
  <si>
    <t>I take the express broward county transit from sunrise BBT (sawgrass) to Miami Dade downtown and vice versa.  _x000D_
My suggestons:_x000D_
1) offer this same route from weston - westgate plaza bus service_x000D_
2) more frequent bus servce (every 15 minutes during peak hours) . this will help with full buses,  and not leave people in unsafe areas in Miami as dusk approaches... about 5:15 PM</t>
  </si>
  <si>
    <t>More frequent bus service. Extend express bus service in the a.m &amp; p.m. Use smaller buses during periods of low ridership. Adjust AC / temp on buses-- too cold. Provide active security personnel at park &amp; ride to deter theft, vandalism, etc.</t>
  </si>
  <si>
    <t>Would like to see late time be provided in the evening like 8:30 pm to accommodate 12hr shifting that goes home 7:30 pm for 595express sunrise-ft laud route.would surely attract more commuters,then</t>
  </si>
  <si>
    <t>adding more buses to express 95</t>
  </si>
  <si>
    <t>Buses that run more frequently.</t>
  </si>
  <si>
    <t>iF THE BUSES RAN MORE FREQUENTLY, PEOPLE WOULDN'T HAVE TO PANIC AT HOW LATE THEY ARE GOING TO BE FOR WORK, SCHOOL OR APPOINTMENTS. CURRENTLY YOU HAVE TO WAIT AT LEAST A HALF HOUR IF YOU MISS YOUR BUS AND AT LEAST AS LONG IF YOU HAVE TO CHANGE BUSES</t>
  </si>
  <si>
    <t>There is a strong need for reliable, regular public transportation.  I do not like to drive but have no choice.  This is dangerous because sometimes I feel like I'm going to fall asleep at the wheels.</t>
  </si>
  <si>
    <t>Yes all of those. There's the 595 that still dosen't get the folks up in coral Springs, or north of that. there's the drove on commercial east of university there's no bus lane, all the way to the turnpike</t>
  </si>
  <si>
    <t>put 4 lanes on orange drive @ turnpike to alleviate traffic delays from gridlocking also need additional turn lanes foe entry and exits on north side of griffin roads the influx of traffic has just gotten to be insane over the last 10 years due to population growth and increased industries to the east side of the turnpike utilizing this entry and exit it has critically infringed on the community and residents to the north west of the turnpike and orange drive , but RAY CHARLES COULD SEE THAT ONE !    THANK YOU in advance if you should be of any help to our debilitating situation .</t>
  </si>
  <si>
    <t>More frequent bus service_x000D_
More sidewalks in residential areas_x000D_
Safer cross-walks at street intersections_x000D_
Real-time information on bus and train arrivals_x000D_
Protected bike lanes or more bike trails_x000D_
More tri-county bus service (across boundaries)_x000D_
More park-n-ride lots with express buses to major employment centers in the region</t>
  </si>
  <si>
    <t>Smart traffic lights wherever possible to detect waiting traffic.  No unnecessary bridge openings during rush hour.  (I thought this was already in place, but have observed otherwise.)</t>
  </si>
  <si>
    <t>SINCE RELOCATING TO SOUTH FLORIDA IN 2006, I have see a continuous and significant increase in the population. This increase has affected my commute time in a negative way. Each day I have experience traffic jams caused by accidents but most importantly, because of fewer lanes to keep up with the demands of an ever growing population that seeking employment in areas not previous considerate high employment areas._x000D_
 As we have done for the downtown area of South Florida , we need to emulate the same actions to the other high employment areas of  South Forida.The time has come where commuter trains are a necessity for South Florida. We need to build railroad to accommodate commuter trains to  bustling ,high employment areas where there are no bus services or trains services ._x000D_
Please build commuter trains and more buses to connect from workplace to train stations.</t>
  </si>
  <si>
    <t>Buses should run in 15 min intervals,  more bus stops, newer buses</t>
  </si>
  <si>
    <t>595 express Weston bus stops at TrI Rail station  in Griffin Road to pick up 2-3 passengers daily. There is not a lot of passengers to pick up for the time spent to get off the highway, then go back to highway I -95. It would make the travel time shorter from Weston to Jackson Memorial Hospital if our bus does not get off the highway in Tri Rail station._x000D_
Please look into this. _x000D_
Road improvements are already on going , I don't have to change anything about that. Thank you very much for bus service in Weston.</t>
  </si>
  <si>
    <t>More hybrid perks and better enforcement of the HOV lanes.</t>
  </si>
  <si>
    <t>I take the bus home 2x a week and more often then not the bus is late or never shows - sopecifically the 22 west bound from the plantation central terminal -</t>
  </si>
  <si>
    <t>I recommend that broward should implement bus services from CB Smith Park and Miramar to the Palmetto Metrorail Station.</t>
  </si>
  <si>
    <t>Express lanes for commuters, excluding sunpass holders.  Buses, carpooling or any other commuter service exclusive lane.</t>
  </si>
  <si>
    <t>Later service than 7:40 pm.  From Jackson memorial hospital to Weston on the 95 express</t>
  </si>
  <si>
    <t>Non stop buses from Pine Island rd terminal to Ft Lauderdale Intl Airport, with minimal fee for parking.</t>
  </si>
  <si>
    <t>Please fix Golden Glades turnpike to I-95 exchange</t>
  </si>
  <si>
    <t>Intersection improvements: Traffic lights are too long. It's very frustrating to sit through a light 2-3 times. It seems to me that shorter traffic lights would move traffic quicker, but I'm not sure. A lot of the problem is people playing with their electronic gadgets and don't notice when the light turns green until someone honks at them (usually me). That prevents some cars from getting through the light when they otherwise would have had drivers been paying attention. I would like it to be illegal to play with gadgets while driving and having the law enforced. Too many drivers are distracted and not paying attention to what's going on around them while driving.</t>
  </si>
  <si>
    <t>Trirail service down to Kendall. Frequent bus services from Broward to Miami.</t>
  </si>
  <si>
    <t>Trirail is NOT reliable transportation.  We need a rail system to Miami that is timely and reliable.</t>
  </si>
  <si>
    <t>bus from south/west broward to civic center (jacksons hospital)  / downtown miami</t>
  </si>
  <si>
    <t>More frequent Express bus service and add a Weston starting location.  Many of the bus riders (like me) drive 20 minutes to Bank Atlantic center.  You'd get more riders with a start in Weston too.</t>
  </si>
  <si>
    <t>More frequent bus service - and full schedule on weekends._x000D_
Something SAFE for our senior population_x000D_
Secure/Safe Shelters</t>
  </si>
  <si>
    <t>Bus coming on time</t>
  </si>
  <si>
    <t>increase bus service and some intersection improvements.</t>
  </si>
  <si>
    <t>Traffic light coordination_x000D_
Utilize some express busses on major streets (ex Ste Rd 7) for heavy utilized stops</t>
  </si>
  <si>
    <t>Have 95 Express bus service from Sheridan Street in Hollywood to Civic Center/Health District in Miami</t>
  </si>
  <si>
    <t>Have a stop on 7th Ave. and 88 by the Immigration on &amp;th ave in Miami.</t>
  </si>
  <si>
    <t>Well, I take the bus to go through my daily commutes. Since, I live in inverrary and 44th street, route 81 passes through there. I was wondering if would be nice if buses still go there after 8pm. I feel like 8pm is a little bit to early for the bus to stop running through inverary. I have trouble catching the bus home and sometimes miss the bus because of the transfer from route 12 to the 81 to go home. Route 12 is a good route, I feel it should run more frequent and a bit later, Cause some students that llive that way can have a straight way up in University, other than taking th senic route by catching two extra bus routes in order for them and myself to get home. Also, I want to talk about enforcement o the road. Sorry, camera just don't cut it. Everybody, is trying to get to a destination, but people on the road don't give respect to other people that is on the road. I recently bought a scooter as my transportaion in order to get around more smootly through church, work, and school. I have been into three accident in less than a month that I have gotten the scooter. Sorry, I feel that motorcyclist need to have the same repect a car on the road. I feel it not fair than we haven't given the same grattitude as a person in a car should I am just saying. On state road 84 and University, there is too much traffic going on... That is one of the main reason that I have been missing the last bus for me to go home in inverrary. I think the street lights should go insync in davie, I'm talking about the one that you go into the plazas in univesity, in daive. There is so much traffic build going on there and the conctruction is not making thing any better that it have to.</t>
  </si>
  <si>
    <t>More frequest bus services would be nice.</t>
  </si>
  <si>
    <t>High speed train from West Broward (I-75) to downtown Miami.  The express buses should go all the way to Biscayne Boulevard before going back to Broward County.  Double Deck I-95 making traffic into downtown Miami one-way south in the morning and one-way north in the evening.</t>
  </si>
  <si>
    <t>I travel I-95 between Oakland Park Blvd and the Julia Tuttle Expressway.  I own a hybrid vehicle which allows me to drive in the HOV/Express lanes.  I realize that this stretch is currently under construction, but there always seems to be substantial congestion around the Ives Dairy Road exit.  It defies logic that the right hand lanes move smoother than the left hand lanes. ????  It always puzzles me why the left lanes would come to a complete stop even on a clear day with no accidents. I am excited about the completion of the express lanes, but a little concerned about what happens if there is an accident or if a driver chooses to travel in those lanes under the speed limit.  I can foresee some frustration for regular commuters. It is not uncommon to see people cut through the orange poles to enter and exit the current express lanes. _x000D_
_x000D_
It would be awesome if there was and entrance/exit for the express lanes from the Julia Tuttle. An overhead sign on the Julia Tuttle before reaching 95 with travel times would also help in making the decision to use the express lanes or not._x000D_
_x000D_
Lastly, it is confusing when the overhead signs for the express lanes say "closed". Does this mean there is an incident and the lanes are impassable, or does it mean that the tolls are closed and there is no charge? I think most people ignore that message._x000D_
_x000D_
thank you for allowing me to express this opinion.</t>
  </si>
  <si>
    <t>Increaed frequency of bus transportation together with cleaner buses and an empahsis on "On Time" performance.</t>
  </si>
  <si>
    <t>More complete bus routes</t>
  </si>
  <si>
    <t>The most difficult way to travel in all of Florida is East to West. The widening of 595 I think will make a huge improvement.</t>
  </si>
  <si>
    <t>More buses for the people who live further in the tamarac/lauderhill/coral springs area</t>
  </si>
  <si>
    <t>Honestly, I think our commute is rather pleasant. We use the Sawgrass expressway and although we have to pay the toll, RARELY do we encounter traffic or accidents on that highway. Most accidents are on 10th Street in Deerfield beach, due to a lot of congestion there. The traffic on 595 with the construction is a nightmare most mornings, so we stay away from there as much as possible.</t>
  </si>
  <si>
    <t>I take TRI RAIL daily and there needs to be better communication at the stations when there are train  delays as to the reason for the delay and length of the delay. This information is extremely important so that you can decide if you can wait for the train or if you need to drive yourself. TRI RAIL also needs to have track use priority over freight trains---I am often late due to waiting on freight trains.</t>
  </si>
  <si>
    <t>Keep Express Lanes clear</t>
  </si>
  <si>
    <t>Express lanes in I-75, 826 and 836</t>
  </si>
  <si>
    <t>More frequent bus during peak hours</t>
  </si>
  <si>
    <t>Less congested highways. Starting HOV lanes on I595 and I75 and enforcing HOV use to vehicles that do meet the HOV requirements. I have noticed through the years that West Palm Beach has a watchful eye for HOV violators but when you enter Broward County there aren't any.</t>
  </si>
  <si>
    <t>Bus transport availability to the 3 airports in South Florida would be an improvement, like the Rapid Transport in other big cities.</t>
  </si>
  <si>
    <t>The 595 Express bus route from Weston to the Civic Center in Miami is incredibly helpful in alleviating the headache of driving individually. It is generally dependable, with few instances of being late. But, the buses are new, with WiFi capability (although a little slow), and, most importantly, they get us between points with courtesy and professionalism. The drivers have been friendly and helpful. A route starting from the west is long overdue (Miramar aside); thank you.</t>
  </si>
  <si>
    <t>extended bus hours during the week for people who work nights.  Pass 12 o'clock midnight is actually needed through out all of broward county bus routes.  Also extended services on Sunday.  Earlier service times and late.  Alot of people work via the bus/public transportation, and alot of times people have to end up walking long distances on certain days and routes because of short service times.  Everyone in Broward doesnt have a car.  Alot of residents come from places where public transportation is so adequate that obtaining a drivers license is non essential/not needed.  Broward is to populated with people who actually use the public system to have it so limited.  More people will be able to obtain and retain with better public transportation.  There are jobs out there but if you cant get to them why apply.  Alot of times public transportation is the henderence for employment through out the county.</t>
  </si>
  <si>
    <t>Better coordination of stop lights to help traffic flow more smoothly; express lanes on I-75.</t>
  </si>
  <si>
    <t>very local mass transit such as Las Olas area, downtown area</t>
  </si>
  <si>
    <t>More frequent and more bus service, more frequent shuttles from TriRail, improved pedestrian access</t>
  </si>
  <si>
    <t>Weston Park and Ride service to take you from Weston straight to the civic center_x000D_
Train service between Palm Beach, Broward, and Miami (continuous).</t>
  </si>
  <si>
    <t>Although I have 2 vehicles that I leave at the TriRail station at both my start and final destination, I hear complaints from other Tri-Rail riders that there needs to be additional bus routes to and from the stations.</t>
  </si>
  <si>
    <t>Red light after 6 am at 441 &amp; Davie BLd,East bound should not take 4 minutes to change to green.Should be metered to the traffic</t>
  </si>
  <si>
    <t>I can not believe how bad the intersection light synchonization is, especially in Plantation FL.  You can't go N-S or E-W without hitting at least every other light, and when you do seem to get a flow, a car will come and trip the light out of a side street, and very often, out of synch.</t>
  </si>
  <si>
    <t>More bicycle paths away from roadways</t>
  </si>
  <si>
    <t>More frequent service : every 15 minutes. Have the bus checked before the day so there is no delay; there were some cases the bus was late due to technical problem(door do not open).</t>
  </si>
  <si>
    <t>Closer evening times on tri rail</t>
  </si>
  <si>
    <t>Better traffic signal management. For instance, traffic signals that activate for empty lanes or no waiting cross traffic.</t>
  </si>
  <si>
    <t>more frequent bus service on miramar parkway destination to miramar park and ride</t>
  </si>
  <si>
    <t>More frequent bus routes, buses in service for longer time, bus routes that travel on sheridan and other major streets at 9 pm, bus routes that travel to Boca Raton</t>
  </si>
  <si>
    <t>For tri rail you should have your own track, More of a reliable time schedule and more trains... You need a train that fits the schedule for everyone, That works shifts such as have trains that run longer.. I.E. An 8:50pm train.. Can you please explain when are you going to do this....  Now To make more jobs why would you not extend the trains so they  would run ontime meaning, More  people would take the trains, Your company would make more money and you could hire more people. So they could run more schedules such as run till midnite on the trirail.. And have a train that goes from west palm beach to Miami and arrive on time at 4am in the morning every morning. and everytime with all the schedules ..  You would increase your revenue ten fold and be helping out three counties, Saving on fuel saving the state money and Saving on the environment, because less cars on the road which would free up space on the roads.. But again you guys really need to find a way to make sure trains are more ontime, Because it makes no sense that I catch the train five days a week, And we have more delays ,than any other service I have ever taken,  And I end up spending my own money because you cannot keep a schedule, Or have a train that will take me home.. And when you ask why, No one wants to give you a proper answer, That is not proper customer service.. But again I know this will never happen, Because apparently your company does not want to make money, and does not want to help the economy, You do not listen to your passengers.. And you simply do not care about the passengers, Whom are the ones that pay your salary.. So I know this is a big waste of time and energy.. But you asked I told you.. Now what will you do..</t>
  </si>
  <si>
    <t>Develop several lines of commuter train service that would that would extend throughout Broward and converge in a main station in Brickell</t>
  </si>
  <si>
    <t>Enforce carpool only parking spaces at Nova in Davie_x000D_
Stop pedestrians from walking/crossing in middle of Broward Blvd_x000D_
Don't allow the train in Ft Lauderdale to stop traffic at peak times</t>
  </si>
  <si>
    <t>Intentional coordination of bus schedules and Tri-Rail schedules.</t>
  </si>
  <si>
    <t>Much more frequent bus service!  Express bus to run more frequent Monday-Friday. Express bus to run on Saturday as well on University Breeze Route and US1 Breeze Route.  On Saturday schedule.  Buses are over crowed on Saturday cause transit runs less frequent.  Very, very, very, disappointing with overall service of BCT!</t>
  </si>
  <si>
    <t>Lower the bus when we are getting off.</t>
  </si>
  <si>
    <t>more frequent bus service /a early bus that start at 5 am and a bus that start picking up at 2:10 pm</t>
  </si>
  <si>
    <t>They need more routes to be added. As well, a few more major bus terminal needs to be in both Miami and Dade County. For example, one should be near Jackson Memorial hospital and downtown Miami.</t>
  </si>
  <si>
    <t>More express buses</t>
  </si>
  <si>
    <t>Add additional buses to route.</t>
  </si>
  <si>
    <t>From cb smith park to down town miami a 15 mins bus needs to be added between 6:10am and 6:40am buses</t>
  </si>
  <si>
    <t>The I95 express works well but the connecting busses are not readily available in broward. It would be convenient to be able to get a transfer for the buses.</t>
  </si>
  <si>
    <t>Stop doing construction on I-95</t>
  </si>
  <si>
    <t>Better long distance commuting.  For example, I work in Doral and live in Fort Lauderdale.  There is no reasonable public transit options.  I can get to downtown Miami via Tri-Rail or I-95 Express Bus.  I can get to the Miami Airport also via Tri-Rail.  I cannot, however, get from downtown Miami to Doral (say the Dolphin Mall) via any reasonable means of public transit that would make commuting via such means, viable.  The best thing we've got coming is the I-95 Express extension into Broward and hopefully on to West Palm, but that is still me driving in a car by myself.  I would like to be able to commute from Fort Lauderdale (US-1/Downtown) to Downtown Miami and to West Miami (836 and 107th Ave)  in an expeditious manner with a maximum of (1) transfer and Wi-Fi the whole way through in under 90 minutes.  My usual commute of ~60 minutes is a complete waste of time as I cannot do anything but drive, which I don't particularly enjoy doing in much in South Florida.</t>
  </si>
  <si>
    <t>I wish there were a few options for leaving later in the evenings and on weekends.  I attend a dance college and I have late rehearsals and Saturday rehearsals, and it is hard to get there without the 95 express that I have come to love.  My only complaint is that sometimes the drivers leave late in the morning which causes me a problem.  I am not allowed to enter class if I am not there by 8am and even though I take the 6:40 a.m. bus, there are days when I have a problem, and there is no one to contact at the 95 express place that early.  When it works - it is great!</t>
  </si>
  <si>
    <t>More frequent bus services and seamless connections between Broward and Dade counties. Light rail lines that serve downtown areas as opposed to just the West i-95 corridor as it does today.</t>
  </si>
  <si>
    <t>I-95 - The area between Hillsboro and SW 10th in Deerfield Beach is ALWAYS backed up and therefore dangerous.  Seems like it is due to the exit ramps and narrowing of the highway._x000D_
_x000D_
I would like to take the Tri-Rail more, but it adds so much extra time to my already long day.  Would be nice if it were faster.  Sometimes I am forced to take the turnpike due to traffic, even though it is out of the way and more expensive._x000D_
_x000D_
I also think there should be a lot more train lines, since we can never build enough highways and it would be better for the environment... like the option to go straight to downtown Miami instead of the airport, a line from the Miami airport to South Beach for tourists, and trains from Miami to Orlando, Tampa, Jacksonville.</t>
  </si>
  <si>
    <t>More adverts of local resources that build individuals up, support services that are useful, and do not create mixed messages.  As a school counselor, I was disturbed by the message regarding aids patients with smiles and comfort.  They were dressed nice and looked peaceful, I thought...how is it someone with aids would look more cared for and comfortable then my fellow passengers on the bus.  Local resources such as Annie's or the Jerk Machine would be beneficial, as would job fairs or free on-going events in the community.  Although some of the new buses are clean, I think someone would benefit the buses by hiring a hand to clean up  more, they are filthy.</t>
  </si>
  <si>
    <t>Tri-Rail needs to be expanded with more frequent service.....especially during non rush hour times.  Also FDOT needs to proceed quickly with the proposed "Coaster" service as described on the Tri-Rail Website.  This would be a definite boon to commuters !!  It would definitely get me out of my car !!!</t>
  </si>
  <si>
    <t>The fastest and most direct route from my home in SW Broward to MDC Kendall is the 75/ turnpike, but the tolls are increasingly costly and I only work part-time so between gas and tolls. I try to leave by 4pm so I can take 874/826/I-75 which is less toll, but more miles and gas and traffic. _x000D_
This is just to give you a background of my commute. _x000D_
_x000D_
The only thing I think that could really be improved is to encourage drivers on the turnpike in the morning to do at least the speed limit. There are a lot of excessive delays because apparently people are afraid to go over the hills in the route. (It is a really crazy phenomenon that I have noticed). Also when people attempt to read the digital signs, it slows down traffic. It would be best to use them only for Amber/Silver Alerts and accident alerts and not to put those happy little "arrive alive" messages during peak times. Also to keep them briefer.</t>
  </si>
  <si>
    <t>It would be nice if there were more rail options.</t>
  </si>
  <si>
    <t>Intersection improvements.  Traveling on Sunrise Blvd west towards 95 there is bottle necking where Sunrise and Federal meet.</t>
  </si>
  <si>
    <t>better bus stops (covered for rain and sun)</t>
  </si>
  <si>
    <t>I am glad you asked. I have been asking for years, why they can't time lights in this county and or state. I have never seen a worse state for the most waste of time in my life. A person spends more time at lights than anything else. You have made more traffic by putting islands in almost every road around here. Then you make less turn arounds, so the turn arounds you do have take longer and in turn make lights longer. That's the other problem, the lights are the longest then in any other state I have been in. People forget what there doing the lights are so long. So then when they turn green, they are not ready to go and so not everyone gets through the light, or in some cases the light stays green longer. Ever since you put up the big black poles for the street lights (and cameras), the lights are longer and are worse as far as any type of timing. I could go on and on. I would like to know how anybody in right mind thinks your system is any good at all. Please let me know if you want more things to work on. It is very sad in this day and age, the system you have</t>
  </si>
  <si>
    <t>subsidized bus system must be done and widened.  need a master plan that connects business centers, courts, transportation centers, recreation centers and schools.  need an easy payment system on and off the buses.  need to sensibly provide handicap services - cost analysis and provide reasonable not universal service-look at cost of separate network?  must have some independance from the county commission.</t>
  </si>
  <si>
    <t>sincronize trafic lights intersections</t>
  </si>
  <si>
    <t>Better traffic light synchronization and sensors.  More up to the minute information on traffic boards 24 hrs a day.  No more Silver Alerts over-riding valuable traffic information during rush hours.  More road rangers to clear stalled vehicles.</t>
  </si>
  <si>
    <t>stop converting more parts of I 95  and 595 in toll roads. they cause more congestion on non toll area.</t>
  </si>
  <si>
    <t>another major east - west interstate in north broward county connecting 1 95 and the sawgrass.</t>
  </si>
  <si>
    <t>Monorail, subways, elevated train</t>
  </si>
  <si>
    <t>na</t>
  </si>
  <si>
    <t>Congestion on Interstate 95 is likely to continue to grow and hinder travel unreasonably.  Infrastructure must be improved and alternative means of transportation enhanced for the SE Florida area to prosper.  The current Tri-Rail is virtually impossible to utilize for most people.</t>
  </si>
  <si>
    <t>increase our options, buses are.slow and unreliable In rush hours but we don't have any other options. Trirail just runs in the east.. A new train service connecting west with east and west with south and other express. buses like I75 express going to dade metrorail for example. We don't want to drive long distances, please help us</t>
  </si>
  <si>
    <t>I take 595 Express from BB&amp;T Center._x000D_
_x000D_
It's been mostly good, but lately there are new drivers very often who often depend on the passengers to show them the way._x000D_
_x000D_
Are't they receiving any training from Broward County Transit?_x000D_
_x000D_
Thank you.</t>
  </si>
  <si>
    <t>More frequent buses_x000D_
Clean buses_x000D_
Later service_x000D_
Puntuity, reliability on trains and buses</t>
  </si>
  <si>
    <t>MORE FREQUENT TRAINS, PLEASE FINISH AIRPORT TRI-RAIL TERMINAL!!!!!</t>
  </si>
  <si>
    <t>All of the above. Better public transportation system is necessary for Florida! Direct services to the airports and downtown areas where most of the people work !</t>
  </si>
  <si>
    <t>1st sync traffic signals on oak pk blvd and sunrise._x000D_
2nd increase ten fold policing/enforcing/ticketing of hov rules.  this would increase revenues, awareness and decrease incidents.  maybe adopt laws that dont allow offenders involved in an auto accident to collect dollar one for any damages.  _x000D_
3.  adjust traffic pattern on 95 south at cypress and comm.  _x000D_
4.  enact a law that allows for severe penalties when guilty of causing a traffic oncident.</t>
  </si>
  <si>
    <t>We need to inspire and motivate the people into using public transportation and that transportation must be green.  Ideally, we would have more plentiful public transportation with routes serviced every 15 minutes.  Buses should be smaller and they should be 100% green or hybrids and alternative fuel capable._x000D_
_x000D_
-Make it easier to get to a tri-rail station by putting express routes in certain areas.  _x000D_
-Make it free and use tax money to pay for it.  _x000D_
-Offer more bicycles rental stations, make them cheaper.  _x000D_
-Make the stops and stations more user friendly to protect against sun and rain.  _x000D_
-The low number of sidewalks in this county and south Florida is a big problem.  It's just not a pedestrian-friendly (or bike-friendly) place and that's a big shame.  Doesn't Florida have one of the highest pedestrian fatality rates?  You should never have to walk into a shopping center or parking lot from the street and have to walk where cars are traveling.  There should always be a sidewalk next to anyplace a car can go.</t>
  </si>
  <si>
    <t>Better covered bus stops and fequent servi e</t>
  </si>
  <si>
    <t>We need express bus service in the western/south section of the county.  Express bus service connection to metro-rail via 75 to Palmetto to south Dade.</t>
  </si>
  <si>
    <t>More frequent bus services, more bus stops between Miami airport and Broward county.</t>
  </si>
  <si>
    <t>I would prefer to ride my bike or rollerblade but I do neither since there is no bike lane and the side walks are not smooth to use the rollerblades.</t>
  </si>
  <si>
    <t>wider sidewalks, more bike lanes, develop tri-rail on the FEC line east of I-95 and run both lines simultaneously.</t>
  </si>
  <si>
    <t>more frequent bus service, more bus routes</t>
  </si>
  <si>
    <t>More 595 buses and pickup points in plantation. The west bus terminal off of pine island and broward would a great pickup point for plantation area.</t>
  </si>
  <si>
    <t>having buses being on time and getting to terminals in time for other routes</t>
  </si>
  <si>
    <t>FINISH the turnpike/595 construction zone!!!!  Moving exit ramps wasn't cool... missed the "new" exit to 595 the first time after it changed... so did a few dozen other cars that were backed up southbound at Griffin Road exit!!  That one took me nearly an hour!!</t>
  </si>
  <si>
    <t>Create a new route for the 595 express bus that serves southwest Broward county.  Local buses from southwest Broward to Fort Lauderdale take nearly 2 hours to reach destination.</t>
  </si>
  <si>
    <t>I'd really like to be able to car pool or take public transportation, but I live in the North of the county and work in the South. There are not enough people in the car pool database and not enough express transit that would make public transportation plausible for me. If you could advertise more to get other people to sign up to car pool, maybe that would help. Maybe more express types of transit could be helpful too.</t>
  </si>
  <si>
    <t>* Teach people about basic traffic theory.  I took a traffic theory college course and therefore know how lights are timed, etc.  I found the information useful to know how to drive and find routes to avoid stopping at lights unnecessarily, minimize my commute time, etc._x000D_
* More frequent buses on feeder routes to main roads/express service locations, arriving early enough that I can take a feeder to an express bus or Tri-Rail without large transfer delays (&amp; still get to work on time).  _x000D_
_x000D_
I can take purely mass transit to work; but the estimated time goes from 90-120 minutes to 4 hours if I don't drive to a park &amp; ride first._x000D_
* EASY card transfer support to/from Broward Buses, even if it is just a dumb reader on a pole in the bus which reads/writes timestamps and does not collect fares (similar has been seen in another multi-fare system region)._x000D_
* Direct 595 express service without the stop at Fort Lauderdale Airport/Dania Beach Tri-Rail which increases the travel time._x000D_
* More 95 express service with alternative destinations.  The 595 express routes (Brickell/Civic Center) with their stops at the Tri-Rail stations serve an underserved market in my view.  The only other 95 express location with alternative service routes is Golden Glades_x000D_
* Maybe start express service to/from the Cypress Creek lot, as it has direct 95 ramps to/from Southbound/Northbound</t>
  </si>
  <si>
    <t>More East-West expressways in North-central Broward</t>
  </si>
  <si>
    <t>Increase frequency and reliability in service. Live information would be of great benefit for any rider.</t>
  </si>
  <si>
    <t>return bus schedule for 12hr shift (7AM-7PM), instead of eliminating-conbining 2 bus schedule on the 95Express-Miramar.</t>
  </si>
  <si>
    <t>I use 95 express from miramar to civic center/Miami vamc/Jackson. I wish they would add buses during the day between say 9:00 thru 3:45, even if they are every 1 to 2 hours because there is no way to get back, we are forced to to say until 3:45 when first afternoon bus arrives. ORf we are late for work in the a.m. there is no way to get to work as bus stops running  at around 8:30 or 9:00_x000D_
_x000D_
But I do give Kudos for the service we do have in place now. 95% of the time the buses are on time and 100% of the drivers are always professional and pleasant.</t>
  </si>
  <si>
    <t>They've really screwed up the exits from I-75 on to Miramar with the traffic lights it was never as bad as it is now in the afternoons._x000D_
They really screwed up the southbound I-75 entrance from Sheridan West it's too sharp a turn and not banked properly, it was much better before._x000D_
It appears that they're really going to screw up the exit from I-75 on to Griffin now. It's going to be way too short the traffic will be out on the highway._x000D_
You really need to time the traffic lights so that they work with the speed limits. _x000D_
_x000D_
I hate toll roads for several reasons._x000D_
Privacy_x000D_
Cost_x000D_
Cost to administer_x000D_
Time_x000D_
The people that don't pay have to tie up courts</t>
  </si>
  <si>
    <t>some kind of faster more convienent transit.  More benefits for hybrid cars and trucks</t>
  </si>
  <si>
    <t>I think there needs to be more bus routes available and coordinate them better so that when someone needs to transfer to another bus that the wait isn't more than 5 or 10 minutes.  I have a disabled adult daughter who is unable to drive so she has to take 2 buses to get to her job at the Stirling Road branch library.  She used to take the number 15 bus down 56th Avenue from our home to Stirling Road and transfer to the number 16 bus to get to the library.   Since she started working at the library the bus schedule keeps changing and now two days a week she has to take the number 9 bus west to Davie Road Extension and Stirling Road in order to get the number 16 bus to take her to the library since the number 15 no longer runs between 10 AM and 3 PM.   On both routes her travel time to work is over an hour and a half even though we live less than 4 miles from the library.</t>
  </si>
  <si>
    <t>More frequent 595 express bus service.</t>
  </si>
  <si>
    <t>right and left turn lanes, offsets for bus drop-off, synchronized lights, couters oncross walks</t>
  </si>
  <si>
    <t>more bicycle lanes, buses need to run on-time</t>
  </si>
  <si>
    <t>Raise the daily toll in the express lanes to make them more efficient._x000D_
_x000D_
Do something to eliminate the constant traffic jam that surrounds Ives Dairy Road in Dade.</t>
  </si>
  <si>
    <t>The intersection at 68th ave and Pines Blvd traffic light needs attention at rush hours especially in the early morning at school time. this light takes so long and is way to short there is alot of local traffic trying to get out of the neighborhood.</t>
  </si>
  <si>
    <t>Sidewalks, curbs, better drainage, better timing of lights</t>
  </si>
  <si>
    <t>Similar to the West Coast (Colorado, California) need to implement more gas efficient traffic light patterns... Sensors overhead at intersections that indicate oncoming traffic so that the lights don't urn red, etc... More express lanes on highways. Start to develop metro-rail system for West Broward... I live in Pembroke Pines (west of 75) and it is it convenient or gas efficient to drive all the way East to ride the train...</t>
  </si>
  <si>
    <t>express pay lanes</t>
  </si>
  <si>
    <t>More connecter busses.  Trains every 20 minutes.</t>
  </si>
  <si>
    <t>Although I have lost my faith a long time ago in public transportation in FL, I'm always struck by the fact that there are no adequate bus stops that provide proper shelter from sun/rain for people waiting, especially since wait times are very long...._x000D_
Another idea is regarding lack of good synchronization of traffic lights along inner city roads. _x000D_
I have personal experience with local traffic lights that constantly break down. Perhaps some form of monitoring system of proper function of signals is warranted.</t>
  </si>
  <si>
    <t>Expand 95 Express up to the Broward county line with Palm Beach County and increase enforcement to catch HOV lane violators.  I bought a hybrid in order to drive in the HOV lane and 95 express lanes.  I spent a lot more money for the hybrid than a conventional gas powered car.  I did this in order to burn less fuel and access both the HOV lanes and the 95 express lane.  So it's discouraging to watch other drivers dodging into and out of the HOV lane on the way to and from work.   By doing this they slow down traffice in the HOV lane and increase the potential for accidents to occur.  I am from California and I can tell you that people do not dodge into and out of the HOV lanes in California because the fines for getting caught in the HOV lanes without a sticker or more than one person in a vehicle are many multiples of what they are in the State of Florida.  So one of the things that the State could do right away would be to dramatically increase the fine for driving in the HOV lane without a sticker or multiple persons in a vehicle and increase enforcement.  This would both raise revenue and increase the safety of those folks who are driving in the HOV lane.</t>
  </si>
  <si>
    <t>traffic enforcement and intersection improvements.  Additionally, commercial trucks should be forced to drive in the right lane during morning and evening high traffic times.</t>
  </si>
  <si>
    <t>synchronize lights_x000D_
add more east west transportation</t>
  </si>
  <si>
    <t>The Florida turnpike exit and entrance to Hollywood Blvd. Is in major need of an upgrade.  It backs up all the time and is in need of an upgrade.</t>
  </si>
  <si>
    <t>Frequent rail transportation with relatively close spaces stops or ease of last 1/2 mike connections.</t>
  </si>
  <si>
    <t>More convenient bus service and more frequent train service</t>
  </si>
  <si>
    <t>Broward County needs more bike lanes. Much of Broward's major roads do not have Bike lanes.</t>
  </si>
  <si>
    <t>I do not have a problem with the service.It works for me._x000D_
Thanks</t>
  </si>
  <si>
    <t>I mostly use the Miami Dave 1-95 express bus.</t>
  </si>
  <si>
    <t>The bus should have its own express lane. It is a nightmare when there is an accident in the express lane.</t>
  </si>
  <si>
    <t>Less traffic lights</t>
  </si>
  <si>
    <t>Frequent bus servies and metro rail to all 3 counties</t>
  </si>
  <si>
    <t>consider point to point services at a decent frequency (say 20 min) between FIU and Weston, Miramar etc..</t>
  </si>
  <si>
    <t>bus service to miami childrens hospital</t>
  </si>
  <si>
    <t>More sidewalks</t>
  </si>
  <si>
    <t>We seriously need a metro train. I know numerous employees that would ride the train if it existed. The one train East of 95 is completely inadequate for South Florida.</t>
  </si>
  <si>
    <t>More frequent express bus service during rush hours and offer for longer hours; presently only rush hours._x000D_
_x000D_
More routes that cover main thoroughfare and connect to other modes of transport (Tri-rail, express bus routes) south of Route 595.</t>
  </si>
  <si>
    <t>mORE FREQUENT BUSES ON SPECIFIC ROUTES</t>
  </si>
  <si>
    <t>better and safer biking lines. _x000D_
education to drivers about sharing the road. _x000D_
more buses_x000D_
more routes _x000D_
more education to public about using the public transportation</t>
  </si>
  <si>
    <t>I take the 95 express and find myself having to drive to work when I have to leave early.  It would help to have at least 1 earlier bus (3 pm)</t>
  </si>
  <si>
    <t>Provide wider bicycle lanes, more express buses from other locations in east/west and north/south directions.</t>
  </si>
  <si>
    <t>Express bus service should extend from North I-95 maybe  Boca or Palm Beach going into Civic Center Miami.</t>
  </si>
  <si>
    <t>Accidented vehicles need to be removed from the express lanes faster</t>
  </si>
  <si>
    <t>I am pleased with recent improvements that I have noticed in my travels.  I have a hybrid so the ability to use the HOV lane when driving solo and the express lanes for no charge enhance my commute.  I also often travel at 0500.  Now that the traffic lights in my area have trip switches on them, I no longer waste a lot of time sitting at traffic lights with no crossing traffic.</t>
  </si>
  <si>
    <t>Fundamentally restructure the imbalance between highway and public transit funding. Implement the FEC passenger rail service, continually upgrades and improve Tri-Rail, expand the 95 Express Bus program, improve intersection signalization/timing, and establish/reintergrate the roadway network to increase access points.</t>
  </si>
  <si>
    <t>To improve service my best suggestions would to have more direct bus service and or car-pools.  A 15 minute trip by car should not take 90 minutes by bus.  A direct bus lane dedicated only to buses could be implemented also.</t>
  </si>
  <si>
    <t>more express service routes between Dade and Broward counties</t>
  </si>
  <si>
    <t>More secure parking area, with more parking at Weston Westgate .</t>
  </si>
  <si>
    <t>I drive the bus daily, but the morning time should be every 7 minutes due to the large crowds... from Miramar to Miami... Please change the times to every 7 minutes.</t>
  </si>
  <si>
    <t>595 Express bus service to Miami Civic Center area needs more predictable schedule to offer a time savings.  Expanded HOT lanes on I-595 and I-75 may improve this problem._x000D_
_x000D_
Express bus service from Weston/Pembroke Pines/Miramar (west of I-75) to Palmetto Metrorail stop may be useful alternative._x000D_
_x000D_
Finishing I-75 to SR 826 S interchange improvements is critical to reducing congestion during rush hour.  Alternatively, designating the left lane as  'through' lane to the Gratigny Parkway (by separating with poles from the rest of traffic, as was done for HOT lanes on I-95) may help with some congestion.</t>
  </si>
  <si>
    <t>IT SUCKS! I HAVE HAD TO TAKE THE BUS SYSTEM FOR YEARS WITH TWO KIDS AT ONE TIME I HAD TO WAIT IN EXTREME HEAT WHERE YOU COULD GET HEAT STROKE EXTREME TORRENTIAL RAINS AND DOWNPOURS AND MOST STOPS DO NOT HAVE ANY COVERAGE FROM RAIN OR AIR CONDITIONED WAITING UNITS TO SIT IN INSTEAD YOU STAND FOR SOMETIMES UP TO AN HOUR AND COULD GET HEAT STROKE OR BY THE TIME YOU REACH YOUR DESTINATION YOU LOOK LIKE YOU WERE SWIMMING IN THE OCEAN WITHOUT DRYING OFF</t>
  </si>
  <si>
    <t>Intersection improvments is something you may continue implementing. _x000D_
You did well on the one from the 75 south to the Palmetto south !</t>
  </si>
  <si>
    <t>express lane commuter lane on 75/826/836</t>
  </si>
  <si>
    <t>wider sidewalks_x000D_
more crosswalks_x000D_
bigger bike lanes _x000D_
more investment in trirail because it doesn't disrupt traffic as much as buses (with their frequent stops)</t>
  </si>
  <si>
    <t>Have 15 minute bus from Hollywood Blvd to Downtown (95 exp) instead of 30 minutes. Ride is excellent</t>
  </si>
  <si>
    <t>more frequent bus service</t>
  </si>
  <si>
    <t>More buses and trains, will be better than drive on I75 to Miami.</t>
  </si>
  <si>
    <t>Easier way to get to Tri-Rail Stations</t>
  </si>
  <si>
    <t>I would love to see the 95X start at Cypress Creek Tri-Rail Station.   There's a few of us that ride the 95X to downtown Miami every day but we live north of Broward Blvd so we have to drive to Broward.  I live closer to Atlantic Blvd which means I have to drive about 15 mins to get to my bus.  If there were 95X bus service from Cypress, it would certainly help me in my commute in time and convenience.</t>
  </si>
  <si>
    <t>I would first like to say that the express bus service is excellent. That includes the bus drivers as well. They are always cordial and friendly. The one improvement i would like to see is being able to transfer from a broward bus(Miramar Town Center) to the metro-rail. If I park at the Miramar Town Center my total fare to get to my job is $4.35, but if I travel from the Sheridan St. park-n-ride location my total fare is only $2.85. A significant difference when you total up the monthly cost.</t>
  </si>
  <si>
    <t>95X is okay just need to keep to the daily schedule and leave on time and stop encouraging individuals to hold up the bus, by running after the bus and the driver stopping after we have left the curve</t>
  </si>
  <si>
    <t>More frequent tri-rail. Easier Train connecting west palm/fort Lauderdale/Miami. Tri-rail or easier connection to airports, downtown and beach area.</t>
  </si>
  <si>
    <t>Open city streets that have been blocked and closed.  _x000D_
Create Double left turn lanes._x000D_
Raise the train tracks running through Fort Lauderdale.</t>
  </si>
  <si>
    <t>Better timing of traffic lights. The light going out of my neighborhood in Coconut Creek takes more than four minutes, even in the middle of the night. The light should be flashing at night and much quicker generally. Turning east onto Atlantic Blvd from Powerline headed south, the next light (exiting Walmart) is timed to catch most of those who just turned onto Atlantic. Why is the light timed to catch those who just turned rather than to switch before or after? These are just the two that I deal with on a daily basis.</t>
  </si>
  <si>
    <t>Improve Tri rail service. As of now it is pathetic at best._x000D_
Have more express 95 buses starting from North of Broward blvd</t>
  </si>
  <si>
    <t>Many students who live in broward county attend FIU in kendall, so it would be a great idea to have a bus of some sort making the trip to and from, because the ride in total is 50 miles.  I attend school 5 days a week so this is 250 miles a week.  This adds up to an immense amount of travel time and gas expense. I would pay for a bus to travel on and Im sure many other students would as well.</t>
  </si>
  <si>
    <t>Mass transit for the average person. Including buses, or a local tram that will pass often and on time. You should look at municipalities individually and the commuter that way there will be less cars on the road.</t>
  </si>
  <si>
    <t>We definitely need metro rail in Broward County_x000D_
more bus would be nice</t>
  </si>
  <si>
    <t>we need something more reliable than buses! perhaps railway system or subway</t>
  </si>
  <si>
    <t>the buses need to be on time. If I am counting on the transportation to get to and from work on time, the bus should be on time</t>
  </si>
  <si>
    <t>We need new heavy rail or light rail systems either elevated or in their own dedicated right of ways. Additional bus service is pointless since the busses are stuck in the same traffic and delays that the cars face every day. More one way streets with reduced lanes would also help.</t>
  </si>
  <si>
    <t>TriRail need to be better prepare when there is an accident to transport the passenders to another station.</t>
  </si>
  <si>
    <t>Trains need to run earlier. I start at work at 515am. There are no trains to. MIA that one can take to get there on time</t>
  </si>
  <si>
    <t>more bus routes, more often. Alternative ride options.</t>
  </si>
  <si>
    <t>There should also be a broward bus from Parkland which is where I live.  I leave Parkland at 6:10am to take a 6:35 bus from Sunrise to Downtown Miami.  In addition to this, the 595 Express Bus from Sunrise to Downtown should run every 15 minutes instead of every 30 minutes both to downtown and from downtown.  In the evening, if I miss the 4:57 bus, I have to take the 5:29 bus.  I take the bus back from the Overtown Train Station.  At that time, no one else is waiting as the other buses all run every 15 minutes or less; this leaves me there alone.  It is not the best area to be in alone.</t>
  </si>
  <si>
    <t>higher median on 95 so drivers can't see what's going on in the other direction</t>
  </si>
  <si>
    <t>traffic lights that are timed to improve flow</t>
  </si>
  <si>
    <t>More buses every 15 minutes at least and an express lane would be helpful</t>
  </si>
  <si>
    <t>I ride the number 10 bus. It just seems to me, that you would have a double bus during peak hours. They run late, then they are jammed packed like sardines in a can.  I've got men &amp; women rubbing up against my breast just sothey can get threw. Is RIDICULOUS!  Frankly, it's getting on my last nerve. It's not their fault. It's really your fault.. We should have double buses! Period! NO MORE EXCUSES!!!!!  Then people start getting frustrated. Start taking it out on each other. This has got to STOP. I'm sure I'm wasting my time writing this. Because, I've seen it my whole life. People fighting for something to end up not getting nothing except another hit below the belt. Well, hope you guys have a nice day &amp;  I really  hope my opinion is heard. That's what I think can be improved</t>
  </si>
  <si>
    <t>you need a marketing plan with a catch phrase that will stick in people's heads so they'll drive nicer. for example, whenenver i see a car at a cross street, trying to get in, i let them go, it helps traffic, it doesn't hold me up but a second, and usually you can see they're very ahppy about it, because drivers are very rude in miami, and if they would just think to be a little nicer to others, and let someone in, it only takes a second and actually speeds up traffic, not slows it down.</t>
  </si>
  <si>
    <t>Have the 595 express bus from Westgate go to the Miami downtown terminal; alternatively, I would use Tri-rail except it hooks up with Metrorail so far west that using it would add another 45 minutes to my commute (between on the train time and waiting for the train time); if this is a long range plan, while you are building carpool lanes on I-75, how about a railroad expansion in conjuction with Dade?   Run the rail line down 75 (which many people west of 75 would utilize, have it hook up to the new spur of Metrorail at MIA.   This way Broward can get to MIA by train and downtown Miami commuters could then transfer to a train much closer to downtown and without having to go way out of their way east to 95 to pick up a train which then ultimately only takes them to the airport anyway.</t>
  </si>
  <si>
    <t>More frequent bus service and improve the connections to other destinations of the 95 express._x000D_
_x000D_
Transform Griffin, Sheridan or Sterling on a High Way to make more efficient the transportation west to east and east to west for South Broward, it can be done by synchronizing to lights to have a ride wave of 60 miles per hour through green lights, this type of project had worked in other cities.</t>
  </si>
  <si>
    <t>Bike lanes</t>
  </si>
  <si>
    <t>more consistency if a bus happens to break down</t>
  </si>
  <si>
    <t>Need to have extra lane for I75 to Palmetto._x000D_
Need to get Express Lane on Palmetto</t>
  </si>
  <si>
    <t>nothing i can think of</t>
  </si>
  <si>
    <t>it would be great to have 24hour routes. Not all routes, initially, but definitely those that serve high-traffic routes. The 40, 72 and 18 all run past hospitals and I'm sure shift-workers would appreciate the option. The 36, which serves the beach could benefit from either extended or 24hr service. _x000D_
_x000D_
Benches and shelters at as many stops as is possible. I work in downtown Fort Lauderdale and they removed the bus bench to deter panhandling (or so those of us who wait there were told)...duh, don't penalize the working man.</t>
  </si>
  <si>
    <t>More convenient rail line</t>
  </si>
  <si>
    <t>Safer cross walks across A1A in Galt ocean mile_x000D_
_x000D_
Safer bike lanes.  Please do something to keep cars out of bike lanes on A1A.   It is so dangerous.  Maybe big dots so cars feel it when they cross the line. _x000D_
_x000D_
Please do some public awareness about the law to stay 3 feet from bicycles and to allow pedestrians in cross walks to walk across before you proceed.</t>
  </si>
  <si>
    <t>More frequent bus servic</t>
  </si>
  <si>
    <t>It works very good to me</t>
  </si>
  <si>
    <t>Creat a right turning lane at the corner of Pembroke Road and Flamingo Road going south so that it will be easier to get to the bus on time.  This is a very long light and if there is a vehicle in front of you going straight you have to wait which is very frustrating.  There is enough sidewalk to make a turn lane at this intersection.</t>
  </si>
  <si>
    <t>Get the 95 express buses OUT OF THE LEFT express lane - they are a menace - slower traffic keep right - remember?  They can be in the express lane, but not the LEFT express lane.  They are a danger there.</t>
  </si>
  <si>
    <t>Sunpass lane on Us 95  north and south as well as 595 east and west</t>
  </si>
  <si>
    <t>An unexpected delay is just that.  Question 5 makes no sense._x000D_
Improved train service (East West and North South)</t>
  </si>
  <si>
    <t>Intersection improvements</t>
  </si>
  <si>
    <t>We need to have access to public transportation in all areas. One bus that runs 4 trips in the morning and 4 in the afternoon, Monday through Fridays doesn't cut it. We needs more public transportation.</t>
  </si>
  <si>
    <t>more frequent bus service and or implement light rail service</t>
  </si>
  <si>
    <t>Reusable Express bus passes (like the Metro passes).</t>
  </si>
  <si>
    <t>Currently there is inadequate service from central Miami Dade to the West Broward area.  I would use public transportation to and from work if there was an effective way to travel from the Miami Airport (where I work) to West Broward (where I live).  However, Tri-Rail is very far east and I am not aware of a convenient way to get from MIA to West Broward.</t>
  </si>
  <si>
    <t>More frequent bus service from Weston to east side and to Miami- Jackson, Downtown and Airport</t>
  </si>
  <si>
    <t>Use FEC tracks for public transit</t>
  </si>
  <si>
    <t>Overpasses would help traffic a lot at Griffin Road where the TriRail station is situated to alleviate traffic to and from Fort Lauderdale airport.  Also an overpass on Hallandale Beach Blvd. over the tracks at Dixie Highway would greatly improve traffic on that Boulevard.</t>
  </si>
  <si>
    <t>express lanes on the Palmetto and 75 would be great.</t>
  </si>
  <si>
    <t>a public transportation service between Broward to the Miami and Fort Lauderdale IAP and or the trains would provide greater employment options for families with limited means of transportation.</t>
  </si>
  <si>
    <t>Wow is that a loaded question, where do I begin. First off BCT needs to up grade Andrews Ave route. A year and a half ago they completed the missing link of Andrews Ave in Pompano so therefore the bus route needs to operate over the newly completed section. The large advantage to this is that the bus could stop at every tri rail station on this route so if there is problem like a crossing accident you could hop on a bus to get to the next station or destination.</t>
  </si>
  <si>
    <t>There needs to be a metrorail or light rail that runs up 595 and 95 and goes to downtown, the airport, the port with stops at important points like the university areas (Broward College, Nova Southeastern University, FAU), Weston, sawgrass mills mall, etc.</t>
  </si>
  <si>
    <t>More frequent 95 express bus to downtown Miami from Miramar town Ctr_x000D_
Reduce tolls on express lanes at times I pay 7 dollars each way</t>
  </si>
  <si>
    <t>Sync the Traffic lights. The roads I drive 441 &amp; 84 encourage speeding (55 in 45 zones) in order to make the lights without having to stop.</t>
  </si>
  <si>
    <t>I have been using the express bus Miramar town center (pembroke pines) to downtown miami and it has been great!  the new schedule and the elimination of the extra stop into Jackson/civic center has made it much easier and quicker.   One thing I would like to recommend that you sell the bus passes at the Miramar stop.  It would make it much easier to buy the pass whether you put vending machine with change machines as well and the bus pass for sale.  That would be great!</t>
  </si>
  <si>
    <t>Eliminate the Golden Glades interchange, add more lanes from the Turnpike Extension I-95, and add a direct "Express Lane" connection from the Turnpike Extension onto I-95.   Finally, a non-stop 95Express bus from Miramar Town Center to the Miami Financial District (Brickell Avenue) will also be very helpful.  Many thanks fo your attention.</t>
  </si>
  <si>
    <t>Water Ferry, faster trains</t>
  </si>
  <si>
    <t>Metro Rail System</t>
  </si>
  <si>
    <t>Continue work on adding express lanes. They work well in Dade and I suspect will work well in Broward.</t>
  </si>
  <si>
    <t>using monorails trains along side route 95, and 595.  Maybe, new buildings constructions can utilized spaces such as monorail stations connected to other buildings.  Could be on the second floor of each building.  The Risk of rising water level in the next twenty years would make the road here no good for the general public.</t>
  </si>
  <si>
    <t>More bus service on Oakland park maybe an express bus. Also I enjoy the new Express 95 bus from Sawgrass to downtown only in the afternoon I don't drive but walk from the BBT center to target the closes bus stop to catch the 72. If a sign could be at the corner where the buses are exiting onto 136 to leave the mall. I would be able to catch an earlier bus instead of later. Some people in the afternoon do walk and catch other buses. I know some of the buses go to the mall but if maybe all of the express buses did that to turn around instead of sitting in the parking lot of BBT._x000D_
Thank YOu</t>
  </si>
  <si>
    <t>Intersections are obviously overwhelmed.  The red-light cameras aren't helping matters and are actually making drivers behave erratically at lights.  My impression is that this is an extremely dangerous place to drive and the "system" isn't helping matters.</t>
  </si>
  <si>
    <t>The bus has to cleaned every day, remove any graffiti. I beleive it should be a must to have passengers seat belt for safety it can save life during unexpected accident. Better seat like the bus on Weston. Turnpikes merging on I95 needs more lines to make traffic much more accessible. Turnpike is terrible and it makes the trip longer than expected. Thanks</t>
  </si>
  <si>
    <t>Organize traffic at transition from 75 to 826 and Gratney. Drivers going to 826 south slow traffic going north 826 or Gratney. They jam all lanes trying to get ahead of one another. Isolate them into an exit lane and they can wait their turn instead of jamming up all other lanes.</t>
  </si>
  <si>
    <t>I enjoy sharing a vRide (VPSI) van from BJ's on Pines Blvd to Miami - Brickell Federal Bldg. The van gets a monthly $400 subsidy from Broward County.  My out-of-pocket averages about $160/mo.  Occasionally I ride the 95 Express bus from Pines/Flamingo, same trip, and have a senior citizen discount card.  Outside of commuter hours, I drive my car just to Golden Glades and take the Route 77 bus from Golden Glades to downtown Miami. When home in PP, I avoid Pines, use Taft St to go east.</t>
  </si>
  <si>
    <t>Expanded bus service to tri-county area.</t>
  </si>
  <si>
    <t>Traffic sensors will relieve some traffic congestion.</t>
  </si>
  <si>
    <t>more Right turn lanes, so ppl waiting to turn right do not have to be held up by ppl ghoing straight. And make the lights timing sync up better with traffic.</t>
  </si>
  <si>
    <t>Extend metro to aventura</t>
  </si>
  <si>
    <t>MORE FREQUENT BUS SERVICE (595 EXPRESS) ._x000D_
ADDITIONAL EXPRESS SERVICES TO OTHER CITIES EG. CORAL SPRINGS</t>
  </si>
  <si>
    <t>95 express bus from Miramar is very good. But buses are too cold!!!</t>
  </si>
  <si>
    <t>Create a light rail for east/west travel, centrally located in each county.</t>
  </si>
  <si>
    <t>Rapid transit rail system</t>
  </si>
  <si>
    <t>more frequent small buses in service, HOV always congested and the system needs to be improved,Tri rail service be made more efficient and more frequent.</t>
  </si>
  <si>
    <t>Express bus service leaving from Broward traveling to Palm Beach.</t>
  </si>
  <si>
    <t>Coordinated lights</t>
  </si>
  <si>
    <t>When a Tri-Rail railroad crossing closes and whatever direction of traffic was flowing, the "next in line" traffic should go next. In other words, when I'm east-bound on Hollywood Blvd and the railroad tracks, the westbound lane is always the first one to go after the masts go up; at that railroad crossing, there are often 3 - THREE - closures in a row. So the westbound traffic gets to clean out three times in a row, whereas the eastbound, southbound, and northbound traffic lanes are always after that. The idea should be that there is an order to the process; whatever direction was flowing when the crossing closed, then the "next in line" should go next. _x000D_
_x000D_
We should have public transportation on the FEC railroad tracks! This needs to be prioritized! And in addition to that, there need to be quiet zones installed all along the way, so that redevelopment can occur along the tracks - housing, restaurants, shops._x000D_
_x000D_
There needs to be more law enforcement on the streets - the violations on the HOV lanes is annoying! The swerving and driving fast in the right lanes versus driving slow in the left lanes are major factors to delays in traffic on the highways._x000D_
_x000D_
We definitely need more bicycle lanes and more and wider sidewalks. Pedestrian safety is so important.</t>
  </si>
  <si>
    <t>As most people work in the Miami/West Palm Beach area, a good commuter rail network would be beneficial.  In order to do this however, there must be an efficient and affordable system of transportation to facilitate getting individuals from the station to the workplace.  This would help significantly with congestion on the roadways. In your metropolitan areas improved bus/shuttle service during peak times would help.</t>
  </si>
  <si>
    <t>more frequest service (bus, train, etc.)</t>
  </si>
  <si>
    <t>Have bus service for students who live in broward and go to school in miami. Like one bus for students go to fiu noth/mdc/north/barry etc school in that area. Then another bus for students in fiu south/mdc/um etc in that are of miami</t>
  </si>
  <si>
    <t>Increase exit lanes by SW 10th street. Always back up going southbound in this area and then immediately opens up. This is a bottleneck!!!!</t>
  </si>
  <si>
    <t>Enforce a minimum speed limit in the left lanes.</t>
  </si>
  <si>
    <t>Bus system from Broward (Pembroke Pines) to Miami (Doral)</t>
  </si>
  <si>
    <t>GOLDEN GLADES IS A MESS GETTING FROM TURNPIKE SOUTH TO 95 EXPRESS IN THE MORNING... IT MAKES ABSOLUTELY NO SENSE..... The pricing for taking the Tri rail and Metro Rail should be combined into ONE WEEKLY or MONTHLY affordable pass, and one that does not have to be done only thru EDP or school programs...</t>
  </si>
  <si>
    <t>1-   a BREEZE service east and west on the major streets. _x000D_
2-   Better connection times when catching second and third buses_x000D_
3-   if 4 busses are at an intersection at the same time -  couldnt they wait just a minute or two for thoes persons to get to the bus stop.   especially if one of them are running fast._x000D_
4- running one min fast fine but not 5min.  if we are spose to ge to the stop 10 min. before why cant they get there and/or  leave ahead of time.    _x000D_
5- of the four stops I personally use. there are no seating and no shelter which makes it worse whe the bus left the stop early and it is cold or raining._x000D_
6- I catch the bus home from work(4:03 bus 2 North bound) and it is the first stop on the route from the west terminal.  it is standing room only.  during heavy traffic times eithe an additional bus or more frequant  buses._x000D_
7-  CROSS WALKS- slowly they are adding the counter at the cross walks. HOWEVER. Drivers dont know the law. they are texting or running red lights to turn right on red and i personally have nearly been struck by dumb people.  ( sorry to say at least two have been police officers -no litghes no sirens)._x000D_
unfortunatly Ithere are many times have felt safer j-walking that crossing at a crosswalk.</t>
  </si>
  <si>
    <t>Metro</t>
  </si>
  <si>
    <t>rail roads, metro system</t>
  </si>
  <si>
    <t>The traffic light at Sheridan Street and I 95 is quite long. Traffic entering onto I-95 southbound should be directed through the tri rail parking lot entrance to reduce wait time. Exiting I-95 to Sheridan Street sometimes takes 3 lights to get through. Extend the timing of the green light at that exit.</t>
  </si>
  <si>
    <t>More mass transportation</t>
  </si>
  <si>
    <t>* More frequent bus service between 6:00AM and 7:30AM from Miramar Town Center to Downtown Miami._x000D_
- More frequent bus service between 4:00PM and 6:00PM from Miami to Miramar Town Center._x000D_
- Extend the bus service from Downtown Miami to Brickell Ave as the 595 Bus Service does. Many commuters like me have to take the Metromover from Downtown to Brickell and viceversa.The Metromover is not a relaiable service. _x000D_
_x000D_
Thank you</t>
  </si>
  <si>
    <t>More connections for East-West commuters who ride Tri Rail - better bus service to/from hospitals</t>
  </si>
  <si>
    <t>Better bus service along A1A to the beach .</t>
  </si>
  <si>
    <t>Plastic sticks 1 mile before merging to other roads to prevent people doing last second decicions potentially causing accidents.</t>
  </si>
  <si>
    <t>More frequent service to inverrary early morning(bus 81 express or community bus more frequent).  MORE COVERED BUS ON UNIVERSITY AND 441(CONNECTING STOPS). WOULD LIKE TO STOP DRIVING BUT WOULD LIKE A CAR FOR COUPLE HOUR FOR THE WEEK MIAMI-DADE THESE THAT OPTION.</t>
  </si>
  <si>
    <t>Pedestrian access_x000D_
Bus and train</t>
  </si>
  <si>
    <t>More reliable train services to more locations and more options to get around at the drop off locations without a car.</t>
  </si>
  <si>
    <t>more trains with later hours, eg, the last north bound train leaves at 12 midnite, thanks</t>
  </si>
  <si>
    <t>More incentives for electric cars, public charging stations, etc._x000D_
Ditch the railroad crossings all over Fort Lauderdale, put the tracks underground where they belong</t>
  </si>
  <si>
    <t>1. Increase the number of Express buses from Broward Blvd or FTL Airport to Civic Center/UM Health and Government Center.  This would also reduce the cost._x000D_
_x000D_
2. An express train from Broward Blvd. to Metrorail Transfer Station._x000D_
_x000D_
3. A fully covered garage at Broward Blvd Tri-rail with security at garage._x000D_
_x000D_
4. Public restrooms where folks take the Express Bus in FtL/Tri Rail_x000D_
_x000D_
5. Express Lanes through to West Palm Beach_x000D_
_x000D_
6. Light rail service from Oakland Park and I-95 through Wilton Manors to Downtown Fort Lauderdale and culminating in Downtown Hollywood._x000D_
_x000D_
7. Completely shelter all of the bus stops in South Florida with glass on one side and complete coverage._x000D_
_x000D_
8. Make I-95 double decked to account for expansion. _x000D_
_x000D_
9. Whenever adding any roads or bridges or flyovers, add one extra lane than you were ever planning.  It always seems by the time you're done it can't carry the load._x000D_
_x000D_
10. Add more services like the Wilton Manors Green Hopper.</t>
  </si>
  <si>
    <t>--More pedestrian safety_x000D_
--Better rail transportation and access_x000D_
--Improve Turnpike access and exit at Hollywood_x000D_
--Better enforcement of laws against running red lights (but not further use of red light cameras)_x000D_
--More pedestrian education to prevent running in front of cars mid-street_x000D_
--Cyclists should not ride in lanes that are not specifically for bicycles, especially during rush hour, and should not ride two abreast unless the bike lane is wide enough.</t>
  </si>
  <si>
    <t>Complete 595</t>
  </si>
  <si>
    <t>All buses should be walking distance accessible from neighborhoods. You should be able to walk to a bus stop and if necessary change within walking distance to another bus. You should not have to wait over 20 minutes. All places of commerce, business, medical offices etc. should be walking distance close to bus stops. Bus routes need to make sense and run direct routes on main roads connecting to other routes.MassTransit in Florida is horrendous and needs a major overhaul, sorry to say.</t>
  </si>
  <si>
    <t>Express Bus has been great for me.  I ride from Broward Blvd to Downtown Miami.</t>
  </si>
  <si>
    <t>High speed rail between major areas such as airports or city centers would be nice but not likely.  Instead, remove HOV lanes, since all they do is force everyone into fewer lanes, better to designate them for registered vehicles such as busses and heavy transport vehicles (to keep them from weaving around everyone causing accidents and roll-overs).   Have longer merge lanes for traffic entering highways (park and ride dumping directly into left lanes are near accidents every day; cars going 40 merging with cars going 70 or 80 is just ignorant).  More lanes in some areas (no highway in sfla should be only two lanes).  Require separate turn lanes at all intersections, and central timing of lights that actually reflect real driving (either have to drive 20mph above or below limit to get through an intersection in most areas).  All intersections that are not normal traffic intersections (malls and business complexes, condo or residential blocks, etc.) should not automatically cycle unless there are actually cars waiting-many areas cycle traffic lights even after 2am with nobody on the road.  And most importantly, get people off the road that should not be driving! Elderly who can't see beyond their noses, young people who just got their permits, bad taxi drivers, people hauling loose junk not tied down properly going way too fast weaving through traffic, etc.</t>
  </si>
  <si>
    <t>Synchronize lights</t>
  </si>
  <si>
    <t>I use the 95 Express.  More frequent bus service in peak hours.</t>
  </si>
  <si>
    <t>Better bicycle lanes</t>
  </si>
  <si>
    <t>More frequent buses on University Drive, larger capacity buses.</t>
  </si>
  <si>
    <t>No comment at this time.</t>
  </si>
  <si>
    <t>improvements to express lanes.  if there's an accident or breakdown, traffic becomes extremely snarled.  cars cut in and out of the express/regular lanes.  very dangerous.</t>
  </si>
  <si>
    <t>For one thing.. the lights coming off of 95 from Miami takes over 10 minutes just to exit -- way to long for such a short distance to depart. If there was some way that the lights would notice that the bus was there and would change to allow the bus to go to the bus depot. Also ensure reliablity and it is important to get to work on time on a regular basis. In addition, it is nice to have the bus driver to be freindly. There are a few Drivers that are really nice but those that seem to be angry and very negative affect your view of your ride back and forth on the bus. Really the driver can make the ride enjoyable or just right out miserable.</t>
  </si>
  <si>
    <t>Improved bus services with better adherence to posted schedule and more accurate timetables.. Cleaner buses with better pest control. Trash cans at all stops and on buses and additional services to clean stops and remove trash. Shorter distances between connecting bus stops.  Better trained customer service personnel who are able to answer questions about public transportation and speak English. GPS or other tracking so passengers can pinpoint exactly when bus arrival expected at stop.</t>
  </si>
  <si>
    <t>Better, less congeted east/west thoroughfares.  More bike lanes to encourage short route non-automobile travel.  A high speed rail system would be really good, particularly if it connected the western par of the county with the eastern part, say Pembroke Pines to downtown Ft. Lauderdale or Sunrise/Plantation to downtown Ft. Lauderdale.</t>
  </si>
  <si>
    <t>more frequent on Sundays (RT 60) to name one</t>
  </si>
  <si>
    <t>The biggest improvement has been the additonal lane merging from I-75 to 826.  It would be nice to have more options than driving or carpooling with other colleagues to work.</t>
  </si>
  <si>
    <t>Traffic  lights need to be synchronize to help the flow of traffic._x000D_
Add the number of seconds before the light turns red on traffic lights. _x000D_
Add additional bicycle paths out west. Bicycle groups are riding in packs using all lanes on Griffin road on the weekend. _x000D_
After 7 am on the border of Broward/Palm Beach the I95 car pool lane is being used with only one person in vehicle. These individuals are very aggressive weaving in and out of traffic blinking their lights. The Highway Patrol needs to step up enforce of the law and give tickets.</t>
  </si>
  <si>
    <t>A light rail that transports west-east commutes would be great.  Also, more options for public transit downtown Fort Lauderdale would be useful.  When I use the 595 express bus, I am limited with my options to get around downtown.</t>
  </si>
  <si>
    <t>A better metro system would help a lot.</t>
  </si>
  <si>
    <t>- eliminate Glades toll booths_x000D_
- somehow restrict last minute toll lane changes_x000D_
- expand Tri-Rail_x000D_
- restrict lanes trucks can travel on major roadways_x000D_
- restrict left most lane to passing only on major roadways</t>
  </si>
  <si>
    <t>We need an inter-county bus system. (I live in western broward. I work in West Dade)</t>
  </si>
  <si>
    <t>more frequent bus service and try to schedule the times when transfering from one bus to another</t>
  </si>
  <si>
    <t>Craete a Tri-County Card system for the 95 express_x000D_
Make sure the card can read MD Metro rail _x000D_
Incorporate a system mover system just like Miami-Dade County</t>
  </si>
  <si>
    <t>have a park and ride near Mcnab Rd ie Cypress Creek Rd to the Downtown Fort Lauderdale working arena. I think we would do well with that. please look into this, thanks.</t>
  </si>
  <si>
    <t>More scheduled trains &amp; buses.  More RELIABLE TriRail service, maintaining schedules._x000D_
Buses that have access to up to the moment arrival times of the TriRail.  Nothing is more upsetting than to see the bus you need to take home leave the terminal as the TriRail train pulls into the station and the next bus is a 30 to 60 minute wait.</t>
  </si>
  <si>
    <t>I live on Las Olas and although very pretty it would be a much more pleasant walk with more shade trees and benches (maybe even water fontains) along las olas and the beach._x000D_
_x000D_
Would be very happy to use public transprotation if more frequent similiar to the trolly and have a card with a chip to keep in wallet and use to pay for transportation...integrate one account sunpass/parking and bus._x000D_
I work at the VA corner of Commercial and Nob Hill lots of Vets come from down town and beach area .  It would be great to have trasportation to the trirail/amtrack  and one of the express buses to the VA area._x000D_
Put  mile markers for walkers along popular routes on the beach and Las olas maybe thru victoria park and over to rio vist and river walk..._x000D_
again pleasant walks with trees benches and water...with nice shoppes to walk to or maybe even mini libraries with coffee...download books and wifi.  Small shoppes to pick up essentials would encourage people to walk to get their milk and vegetables  maybe have incentives for small shopes in neighborhoods.  Buy up empty lots to have urban farms/ parks  and destinations for people to walk to to buy helathy food. _x000D_
Holiday park is nice  but parts are empty contract for gardens and have walk ways with a small cooffee shop encourage people to walk there. _x000D_
Safety is primary need look at the homes in unsafe areas covered with bars and nobody out walking or riding bikes and note the obesity rates that go along with that._x000D_
_x000D_
One more thing electric trains/trams that are quiet and if possible street level so that babycarriages wheelchairs and bike can be wheeled on and off smoothly with minimal effort or delay._x000D_
_x000D_
School zones are to long without a child in sight if they are going to slow down all of the traffic and make the commute longer wouldn't it be nice to see children walking and riding bikes to school instead they are being driven by their parents or on buses while all of the  workers are slowed down._x000D_
_x000D_
Look at the people in the great cities rich and poor walk and they tend to have lower BMI's.</t>
  </si>
  <si>
    <t>1. make the transition from tri rail to metro rail easier in miami.  It takes too long to do that currently (additional hour beyond what it takes me to drive.)_x000D_
2. Run more trains on the tri rail system! this will get more usage.</t>
  </si>
  <si>
    <t>Easier parking downtown.</t>
  </si>
  <si>
    <t>Red light cameras seem to be making more accidents occur because we are so worried about not getting a ticket that we slam on the brakes, which can cause many unnecessary accidents._x000D_
_x000D_
Also, on I-95, the Northbound Glades Road exit ramp needs to be made wider and needs to have more lanes added. The traffic coming off at that exit is tremendous and one or two lanes is not sufficient to handle all of that traffic.</t>
  </si>
  <si>
    <t>Optimize traffic light timing during rush hours</t>
  </si>
  <si>
    <t>Peak hour buses on the route I would take are dirty and overcrowded.  Synchronize traffic lights on major routes.</t>
  </si>
  <si>
    <t>Speed up road work. Perform road work at night and day. Manny lanes closed due to road construction. You need double shifts. Its a nightmare.</t>
  </si>
  <si>
    <t>enfore carpool lanes and times. restrict truck travel to two lanes on expressways.</t>
  </si>
  <si>
    <t>More EV charging stations.</t>
  </si>
  <si>
    <t>Better timing of traffic lights, intersection improvements</t>
  </si>
  <si>
    <t>I have been riding Tri-Rail for the last 8 years. At-least one in a week train get canceled or some excuse. Everybody that rely on the train including is late and get into trouble at work or in school. The septic leaks in the train and stinks. New train is uncomfortable, no leg room (excuse of made in S. Korea is not that great). to save money canceling train and lying to tax payers...not right.</t>
  </si>
  <si>
    <t>Create an express bus route from C B Smith Park going South on I-75 to the closest Miami-Dade Metro-Rail station.  Include both the Broward transit cost and the Miami-Dade transit cost on one pass that can be purchased from employers at a discount.  I live in Pembroke Pines near I-75 and travel to the University of Miami in Coral Gables on a Monday through Friday schedule.  I am aware of the I-95 Express route and I tried it for one month. When the time change occurred in October I stopped because it is very dark waiting for the bus.  There were times did not arrive to the bus until 7 pm and the wait was longer. I feel that waiting at a metro rail station for a bus is much safer in the evenings than waiting for a bus in downtown.  I may be wrong.</t>
  </si>
  <si>
    <t>1. During morning and evening commute hours, add buses between points where there is large number of car pools (10+)  between two points. _x000D_
_x000D_
2. Help companies provide incentives to encourage car pooling by their employees</t>
  </si>
  <si>
    <t>more fly over roads for the Golden Glades</t>
  </si>
  <si>
    <t>Express bus service in North Broward County.  Tri-Rail has consistently had problems with on time performance, therefore I try my best NOT to use their service.  The County bus express bus system works best.</t>
  </si>
  <si>
    <t>If public transportation was more convient more people would take it. Like express buses to Miami, Weston the most poplar location where people work</t>
  </si>
  <si>
    <t>As we speak, there are efforts by FDOT to study the feasibility of a bicycle station with showers and lockers for the downtown area, which will benefit those that want to bike to work and as a means of exercising for all type of intersted individuals.  Western Broward County (Sawgrass Mills) and its vecinities can beneit from the same type of study and installation of bicycle lanes, showers and lockers.  More stringent traffic laws are required to keep bicycle riders safe and both riders and drivers need to be held accounatble for traffic law violations by officers issuing tickets.</t>
  </si>
  <si>
    <t>I used the new bus service from Weston a few times.I live in Savanna and work in Coral Gales so I had leave my house at 6:25 to take the 6:40 bus @ SR 84 and Weston Drive which stops at the Fishing Hall of Fame / goes down I 95, and then I have to connect to Metrorail / Coral Gables Trolley. From the time I leave my house in Weston, it took me an additonal 1 hour to get to work beacuse of the bus route / additional transfers. As a result, I stopped using the service._x000D_
_x000D_
If there was a more direct route (say using the Palmetto) I would reconsider using the bus service again.</t>
  </si>
  <si>
    <t>more frequency of buses._x000D_
more extensive bus or rail service</t>
  </si>
  <si>
    <t>aLL OF THE ABOVE</t>
  </si>
  <si>
    <t>More lanes.  More tolled express lanes.  Another east-west superhighway just below Lake Okeechobee from PB to I-75 in Ft. Myers.</t>
  </si>
  <si>
    <t>Intersection improvements, and more bus services</t>
  </si>
  <si>
    <t>bullet trains from Broward to Downtown Miami and to SW Miami/Kendall</t>
  </si>
  <si>
    <t>Improve, and speed traffic flow on main surface streets leaving major highways (I-95, I-75, 826, 836)._x000D_
Dedicated bus lane on Highways, instead of "Express Lanes" with various "direct trips" between strategic origins/destinations - As is, there is no real advantage in taking bus for a long commute if the traffic is backed up or slow...</t>
  </si>
  <si>
    <t>I take the Miami 95 express bus r/t from Fort Lauderdale to Miami r/t and it is the best and pleasant way to travel. It will be nice to see a route on Saturdays, too. Last bus is 8:45 a.m. and last bus is 7:45pm.   The only problem is that when there is an emergency to go back home there is no bus in _x000D_
between. Perhaps a 95 Express Bus from 12:pm-1:pm schedule will be great service.</t>
  </si>
  <si>
    <t>I am a nurse, work at JMH Miami, live at West Broward, present taking bus from Weston 595 Express I love it, since is long ride, the bus most of the times is the one with comfortable seats, pleasent drivers, whom understand our needs, ocassionally, like last Friday Feb 15 the bus arrived at 8:40pm to pick us up from JMH, weather wise not so good, if we improve these situations little better, other than this I appreciatte all of you whom working to help us on these days when driving all the way from west broward to Miami facing extremelly busy traffic and save us money in gas, thank you for all your efforts, I love my bus 595, Iam so happy to see them, they look better than Miami buses.lol</t>
  </si>
  <si>
    <t>595 Construction just needs to be completed.  These new/temp exits are confusing, causing lots of unnecessary braking and accidents!</t>
  </si>
  <si>
    <t>It will be great if you can build a train track or road above I95 that will only allow train or express bus, nothing else. It can be built over the express lanes... just a thought!</t>
  </si>
  <si>
    <t>Don't make I95 express in Broward. That plan really screwed up Miami Dade County</t>
  </si>
  <si>
    <t>Lights that respond to traffic patterns rather than preset timing.</t>
  </si>
  <si>
    <t>Go back to when the Miramar bus went downtown and to the hospital.  If the issue is hospital people not having night time buses then add nighttime buses just for the hospital.</t>
  </si>
  <si>
    <t>We need more bus stops with cover in case it rains.  Develop more routes.  work on not being too expensive (affordable).</t>
  </si>
  <si>
    <t>Definitely have the buses run more frequently and have them better timed with the Tri-Rail service.  More ambitiously, move all public transportation (bus &amp; rail) to an elevated system to eliminate the potential interaction of the various systems (both vehicular and pedestrian).  All public transportation should run electrically, with computerized interaction for schedule keeping, fare collection and rider information.  All transportaion stops should have shelter from inclement weather, but should be made "vagrant-proof" (e.g. benches that you cannot lay down ans sleep on).</t>
  </si>
  <si>
    <t>Better buses and some kind of subway system.</t>
  </si>
  <si>
    <t>More trains, I miss Boston trans so much, the bus here do not help because they also get stuck in traffic and there are not enugh of them.</t>
  </si>
  <si>
    <t>Transportation</t>
  </si>
  <si>
    <t>More frequent bus service and more stops near destination points. I love Public Transportation and would take it more, if it was conveniently timed and stops near better destination points. i.e. walking distance to movie theatres, parks, the zoo, etc._x000D_
It would also be great to have the Transportation timed with other modes</t>
  </si>
  <si>
    <t>A public transportation from Pembroke Pines to Doral.</t>
  </si>
  <si>
    <t>have used the tri rail system in the past however, it takes way too long... typically it is much faster to drive yourself.  However, an express train from miami to ft lauderdale, to boca, to palm beach would drastically improve utilization of the network</t>
  </si>
  <si>
    <t>Intersection Improvements at Oakland Park and Federal Highway, particularly westbound.</t>
  </si>
  <si>
    <t>They have recently started express bus service to downtown Miami from the BBT Center, Sunrise. I wish there would be this type of service to the Doral area/ 41st St. exit off of the Turnpike extension.</t>
  </si>
  <si>
    <t>I believe if we had more people carpooling and/or better intersection improvements on our most congested roads/highways it will improve the Broward transportation system.</t>
  </si>
  <si>
    <t>More frequent bus service. Bus should not leave before its time.</t>
  </si>
  <si>
    <t>the removal of traffic control devices.  roads should be designed to "FREE FLOW" meaning, overpasses for major intersections, right turn lanes that curve into the traffic for free flowing merging without waiting to make a right turn on Red.  more people working jobs close to home rather than commuting, incentives for companies to want to hire more people to telecommute to work, this would make the road congestion much less all over.  A Monorail "like at Disney" that you can take just about anywhere that runs ONLY on renewable energy such as Solar or Wind.  Major incentives for businesses to create safe and secure places to lock up bicycles for people who choose to commute that way and incentives for bikers so more people will choose to commute that way.  By incentives, I mean some kind of major savings or privileges that only cyclists get to enjoy.   Maybe certificates for free dining around the local area for being green and commuting via bicycle, special VIP bike parking privileges, special consideration in the work places for people who bike to work.  _x000D_
_x000D_
Make it cheaper to ride the Monorail than it is to ride their own car._x000D_
_x000D_
Lower the tolls on the turnpike, that road has been paid for X times over and your cost keeps going down with the advent of not paying for toll collectors and their benefits._x000D_
_x000D_
And that's just a START!</t>
  </si>
  <si>
    <t>Currently it takes me approximately 75 minutes to commute to work.  If I choose to use any of the mass transit methods it would take me almost 150 minutes to get there.  I travel from west Pembroke Pines to east North Palm Beach. Neither location has any mass transit options.</t>
  </si>
  <si>
    <t>I believe the most effective means of controlling traffic is to employ the simplest solution as follows:_x000D_
Enforce the move RIGHT if you are not passing- use the overhead electronic signs, news media, and give a 3 month grace with FHP, Sherrif's office, etc. After that ticket them if they are blocking the lane. Blocking causes unnecessary lane switching, inadvertant cutting off of otherrs, variation of speeds, and overall higher anxiety on the roads. Example: entering an interstate in the right lane, then being behind a slower driver in the right lane (which is where that driver should be), moving into the next left lane to pass and being stopped by a driver doing the same speed as the car in his/her in the lane to the right. I then have to go another lane over where maybe the same thing occurs. You get the picture. The driving practices are horrible in SoFlo. Don't spend money on roads until you enforce basic laws to improve traffic flow.</t>
  </si>
  <si>
    <t>express lanes between broward and dade / MIA airport area; express bus service between broward and dade / MIA airport area (like what is in place between sunrise and downtown fort lauderdale)</t>
  </si>
  <si>
    <t>Remove so many bus stops that are too close to each other  on bus routes. Have a direct bus (Breeze) from west terminal to central terminal and back. Use trolleys/mini buses to take people to tri-rail and mall, saves time on the main bus route. If a bus driver is chronically late do something immediately to change the driver. Get new buses for all the routes._x000D_
Overall my riding experience is a good one.</t>
  </si>
  <si>
    <t>Separate lanes for vanpool riders.</t>
  </si>
  <si>
    <t>More robust rail system.</t>
  </si>
  <si>
    <t>The 595 Express bus from Westgate to the Civic center was a wonderful addition for commuters from NW Broward, however the bus only runs every 30 minutes and recently I waited over 45 minutes for the bus. More regular service on this route would increase my ridership.</t>
  </si>
  <si>
    <t>Cashless buses to expedite passengers boarding.</t>
  </si>
  <si>
    <t>more frequent buses at all airport loaction and tria-rail loactions</t>
  </si>
  <si>
    <t>expand tri rail system to more locations, with better connections to metro rail.  Make dedicated off ramps for trirail stations for easier access.  More lanes on i95, with extension of carpool lanes.  When traffic is congested, the tolls increase in carpool lane.  The lanes slow down just like the non carpool lanes, but the toll is higher.  Not fair for those paying more to still end up stuck in traffic like the non paying lanes.</t>
  </si>
  <si>
    <t>Fix the 75/826 intersection, please and thank you very much!</t>
  </si>
  <si>
    <t>More Frequent Bus Service from Miramar Town Center to Downtown Miami.</t>
  </si>
  <si>
    <t>I'm so pleased with 95 express bus transportation</t>
  </si>
  <si>
    <t>Longer fast lanes and educate motorist to stay of the fast lane doing 45 miles per hour.</t>
  </si>
  <si>
    <t>1.  Updates signs that tell public which routes stop there.  _x000D_
2.  Provide more shelter where bus routes connect to metrorail (for rainy days). _x000D_
3.  It would take a little money but you could advertise your routes on television with short commercials advertising different routes that are most used.  Routes that tourists would be interested in.  Seeing it would make the journey seem easy and remove apprehension from some folk.</t>
  </si>
  <si>
    <t>I would use public transportation if it were more convenient.  For example, if I took the train from the Deerfield Beach station I would get to the Ft. Lauderdale at about 7:40, then I would catch a bus that gets me downtown at 8:00. So I would not get to work by 8. I know it sounds crazy but the train should be timed to get into the Ft. Lauderdale station where buses are waiting to get people to the downtown area with enough time for them to walk to their office by 8, 8:30, and 9. I also think during certain times of the day the buses should run more often. Like the #10 that goes down Federal Highway. It runs every 30 minutes and takes 90 minutes to get from Hillsboro to downtown. If it ran more often it would be less crowded and may not have to make as many stops.</t>
  </si>
  <si>
    <t>n/a</t>
  </si>
  <si>
    <t>Please finish 595 construction asap. _x000D_
allow more bike lanes.</t>
  </si>
  <si>
    <t>Add more lanes in Hialeah!  This causes all the back up particullary the 103 street exit. If we had a metrorail service from west broward/pembroke pines area to dade we would definelty use it.</t>
  </si>
  <si>
    <t>1. Provide public service announcements telling people how to drive. I.E. stay out of the "passing lane if you are not going to keep up with traffic, use the 2 second rule when following another vehicle, be more courteous._x000D_
2. Provide 2 "transportation hubs" . Perhaps one at Broward Blvd and one in downtown Miami. Then use those hubs as the end points for a non stop train that runs only at certain hours when commuter travel is high. Perhaps a monorail type of train._x000D_
3. Talk to employers about a 4 day week. Some companies open from Monday to Thursday and some _x000D_
open Tuesday to Friday. _x000D_
4. Encourage work at home a few days a week.</t>
  </si>
  <si>
    <t>95 Express(great service, only if it would be every 15 min) in the morning and afternoon. Thank you:)_x000D_
Regular bus service:  I would take the bus more ofter if they wouldn't make so many stops, and come more often, and the bus stops would have somewhere to stay in shade in case it rained or shine._x000D_
_x000D_
I have a few friends that take the # 5 and # 7 and it takes too long, it doesn't even make me want to try it._x000D_
suggestion, busses should run more often and skip stops. example 7:00 stop #1-#6-#11-#16-etc._x000D_
the bus at 7:30 should stop on #3-#8-#13-#18 etc.</t>
  </si>
  <si>
    <t>only 3 major routes north and south and 1 east and west.  need better and more mass transportation.  no feasible way to use the bus from the cb smith park in broward county to mass transit on copans.  need to be at work by 7:00am.  same for the train.  need to drive 30-45 min just to get to train station in hollywood.  the bike lanes are way to narrow on the roads that have them, the cars have to wait for an open section in order to pass the bicycles, that is if they ride single file which they never do.  wider sidewalks would be nice since not all bike riders feel safe riding on the edge of the streets. i have also looked into the van pools offered, but none in area to fit work schedule.</t>
  </si>
  <si>
    <t>More frequent buses on 595 EXPRESS</t>
  </si>
  <si>
    <t>More frequent bus service and to more destinations.  For example a bus that comes straight to downtown Miami without people having to take the Metro to get there</t>
  </si>
  <si>
    <t>Corner of Hiatus and flamingo the light is not syncronized. If nobody is coming the other way it does not detect that novody is coming and you need to waste a lot of time, so it would be a great idea to get the sensors to work.</t>
  </si>
  <si>
    <t>Actually, I am very lucky.  I am oppisite of traffic in the morning and evening so I am never stuck in traffic too often. However the folks that drive south in the evening are ALWAYS in a traffic jam on the turnpike by Kendall.  Maybe make the lanes wider to flow the traffic might help them out.</t>
  </si>
  <si>
    <t>SR 27 (Okechobee Rd) should be 3 lanes each direction from the airport to I-75 in Weston.</t>
  </si>
  <si>
    <t>It always seems that your construction projects take way way too long.  Why not get them completed quickly.  I often see 5 to 8 people standing around watching 1 person work.  Why not fire all of the people that are not working &amp; hire 5 to 8 more that are willing to work.  So we get the frustration of driving through construction areas for 1 to 2 years, while we pay for the majority of the workers to stand around.  I in no way appreciate my tax dollars being squandered in this fashion.  Hire someone that is accountable &amp; instruct them that their job is to insure that all the other people we are paying to be at the job site are WORKING FOR THEIR PAY !</t>
  </si>
  <si>
    <t>A possible lane created specifically for transit vehicles.  Wider lanes would be great, but I believe that will create more congestion on the highways.  Creating an extension of the fly over from the Golden Glades further south on I-95.  Creating a railway parallel to I-95 for commuters to travel on to get to downtown Miami.</t>
  </si>
  <si>
    <t>Eliminate the 595 bus service, no one ever rides it.</t>
  </si>
  <si>
    <t>better service from tri-rail to home</t>
  </si>
  <si>
    <t>Better East - West roads outside of SR 595. It takes me 25 minutes to go from Ocean Dr to I-95 in Hallandale Beach. Eliminate sooooooo many traffic lights.</t>
  </si>
  <si>
    <t>- make the environment more conducive to walking and riding bikes. I live within a mile of many shopping areas but don't walk/bike because I feel it's unsafe and unenjoyable (ex. drivers not paying attention, inadequate bike lanes, sidewalks that suddenly end, lack of lighting, unattractive surroundings, etc.)_x000D_
- improve public transportation so that it runs in a timely manner. It makes no sense for me ride public transportation if it will take significantly longer than driving myself. I happen to like public transportation but I don't have that much disposable time.  Also need to improve the bus stops.  Many are rundown and lack adequate shade/seating (in Pembroke Pines, specifically)</t>
  </si>
  <si>
    <t>Streetcar in downtown Miami, Fort Lauderdale and ultimately WPB, commuter rail along FEC from Miami to West Palm.  South Florida is so far behind the rest of the country when it comes to transit options.  Regional transportation like NE or San Francisco.  One stop shop for payment of all transportation systems.  Too many stakeholders with too many ideas of how things should be done.  Miami, Broward, and PB need to start working together as one or get left out of the funding loop for other areas of the country who have their act together.  Start acting progressive about rail/transit, port/maritime and air mobility.  Pedestrian driven mentality needs to be driven into the heads of South Florida citizens.</t>
  </si>
  <si>
    <t>I ride the 595 express bus to the Civic Center in Miami. I would like to see more frequent bus times. There is approx a 30 min gap from one bus arrival to the next bus arrival. Therefore, if you missed the bus it causes a huge inconvienence. I usually just drive to Golden Glades if this happens.</t>
  </si>
  <si>
    <t>Better public transportation, timed lights going east-west</t>
  </si>
  <si>
    <t>more frequent tri-rail service</t>
  </si>
  <si>
    <t>The Weston 595 bus to the Miami hospital complex is GREAT! However it takes a significant amount of time to add in the tri-rail stop. The route would be vastly improved if tri-rail had it's own bus. You could easily shave 15 minutes off the commute from Weston to the Miami hospitals and more people would ride the bus.</t>
  </si>
  <si>
    <t>There is no question that Broward needs more efficient public transportation. The decision to make 595 and 75 toll roads is a wrong long-term solution. Both roads had ample space for some type of mass transit and would have gone a long way to getting the population away from car-centric thinking, in addition to making commuting more egalitarian and not providing quicker commutes for those that can afford the astronomical rush hour tolls.</t>
  </si>
  <si>
    <t>use the money to create a better transportation system such as trains that would go from Broward to Miami and more buses to take us to our destination from the train station and back.  Building roads and adding lanes to existing roads is just not going to work anymore.  Roads are too congested and all the carbons releasing into the atmosphere are going to kill us.  Need transportation systems like other metropolitan areas.  How about a train track running along side the turnpike.  How about elevated trains if you don't have room on the ground.</t>
  </si>
  <si>
    <t>Cell phone law to decrease the number of accidents causing major delays</t>
  </si>
  <si>
    <t>I think that the transportation system in Broward County is great.</t>
  </si>
  <si>
    <t>Close the loop on the metro rail.</t>
  </si>
  <si>
    <t>More effective rail service to airports and work centers -like most major cities utilize</t>
  </si>
  <si>
    <t>more fly overs so traffic can be diverted or do something like Japan did, underground  tunnels .</t>
  </si>
  <si>
    <t>Train the bus drivers better. Most don't know their routes before they get them and passengers end up directing them, it's not right. 595 Express buses are becoming very full, add more frequency to the service.</t>
  </si>
  <si>
    <t>The FEC train tracks along Dixie Highway needs to have a commuter line running on it. I would absolutely take it to downtown Ft. Lauderdale, downtown West Palm Beach, Hollywood, Oakland Park etc. rather than driving</t>
  </si>
  <si>
    <t>An express bus travelling west to east on Broward Blvd. would be very helpful. Currently, we would take the bus, but the schedule adds at least 1 hour to the workday. We used to ride an shuttlebus west-to-east and back; even with delays, it was quicker and we were able to use the commute time more efficiently._x000D_
_x000D_
Another improvement would be to time the traffic lights to ease the flow of traffic. This occurred at one time, but is intermittent.</t>
  </si>
  <si>
    <t>evening trains are too full</t>
  </si>
  <si>
    <t>Oakland Park Blvd from I95 west to Nob Hill is terrible in the afternoon. We can spend half of the trip home just on this leg of the trip.</t>
  </si>
  <si>
    <t>when accidents occur, move EVERYTHING out of the lanes right away</t>
  </si>
  <si>
    <t>It takes 3 times as long to get from home to work as if i drove.  the benefit isn't there for me to use public transportation.</t>
  </si>
  <si>
    <t>I had been riding the train for 7 years... now, with the bus, I am in PARADISE!!!</t>
  </si>
  <si>
    <t>Sinc traffic lights</t>
  </si>
  <si>
    <t>driver education above all else</t>
  </si>
  <si>
    <t>Improve signal timings!</t>
  </si>
  <si>
    <t>Better bus service and lighting at night on sidewalks to feel safer. _x000D_
Instead of having the ridiculous amount of police officers at the airport have them in the city for people to feel safe walking at night. This will develope more foot traffic and more revenue for the small business owners. Not even the natios capital airport has so many patrol units.</t>
  </si>
  <si>
    <t>I believe that there should be a bus that goes from US1 on Griffin Road West.  The college bus is fine, but on weekends and during hours that it does not operate, it leaves residents in a lurch and to think that a major thoroughfare like Griffin Road does not have a bus heading west, is mind boggling. I have on occasion have to use the bus from my home to work and it has taken me over an hour, in the least, when it is about 10-15 minutes away by car.  Off hours or when traffic is light, I can make it in 10 minutes.  A bus across Griffin Road is surely missing and should be looked into seriously.</t>
  </si>
  <si>
    <t>More frequent bus service and trains</t>
  </si>
  <si>
    <t>More mass transit options, and more pedestrian connections.</t>
  </si>
  <si>
    <t>More buses i  rely on them daily</t>
  </si>
  <si>
    <t>Better posting of bush schedules so people will know when the bus is likely to arrive.  Protective shelters at bus stops to keep people out of the sun and rain.</t>
  </si>
  <si>
    <t>More choices beyond using a car to get everywhere.</t>
  </si>
  <si>
    <t>i think they shouldnt start some much construction all at once, all the construction slows down the flow of traffic. Also, the traffic lights are not timed according to rush hour traffic, and nothing seems to flow smoothly. Not to mention the camera lights lead to more accidents, with people either stopping on yellow to avoid the chance of a ticket, or people speeding up and slamming into the person in front of them to avoid a picture, and that ticket.</t>
  </si>
  <si>
    <t>Having had the experience of traveling by public transportation in large cities, the only way Broward/South Florida can improve the overall system is to have more frequent bus service and expand the hours of service to 24/7. Links with other methods of transportation throughout Broward, Miami-Dade and Palm Beach Counties; i.e., TriRail, Metro, etc., should be beefed up as well. The more accessible and convenient bus travel becomes, the more people will take advantage of it and everything else will fall into place - especially with the exorbitant and inflated cost of gas. I would definitely consider taking the bus again if it could get me to work and home in a reasonable amount of time.</t>
  </si>
  <si>
    <t>More bus service.</t>
  </si>
  <si>
    <t>Quicker times between rotes and more convenient routes for buses. Urban design and planning of more sidewalks and cohesion amongst all users</t>
  </si>
  <si>
    <t>In the past when I have used public transportation, a lot of the routes ran too infrequent. Also they ran at irregular times. So more frequent route times would be good.</t>
  </si>
  <si>
    <t>Public Transpotation: More buses, more stops, more frequent service.</t>
  </si>
  <si>
    <t>Expand bus service in the Western part of Broward County.</t>
  </si>
  <si>
    <t>Wider sidewalks *8 ft or greater, more bus service with more frequent headways. light rail, bus shelters, buildings closer to street with parking behind, more roadway connectivity</t>
  </si>
  <si>
    <t>Broward County has an excellent system but there are certain things that can be tweaked to maximize performance. For example, more frequent bus service would be a plus if implemented strategically. It is not necessary but for high traffic routes it would alleviate some of the angry passengers. For example, the 441 Breeze experiences standing room ridership every morning (early bird routes) because people are commuting long distances to work. If that route ran did 15-20min during peak hours it would be a smoother ride. _x000D_
_x000D_
Time management can also be improved. There have been many instances (as mentioned by the public and even press) depicting employees misbehaving while on the clock... And, they not reprimanded for poor behavior because of the unionized brotherhood. Slacking off should never be acceptable when representing a company/ business. _x000D_
_x000D_
Marketing needs to be improved. Broward County is the second largest mass transit division next to Miami in South Florida and the only news you hear or read about them is negative. Look on Twitter or search in Google or even check out the 1K+ complaints left by customers. Put the customer first but figure out a system that works to create positive press. BCT has the resources (not necessarily the financial backing) but when could a person ever use money to buy happiness?_x000D_
_x000D_
Technology. Bike and wheelchair segments can be improved to maximize usability. _x000D_
_x000D_
Social Media: You have less than 1K followers and you use only one outlet and you're the second largest transit system in South Florida. I can't understand that._x000D_
_x000D_
Adjust times where necessary. The University breeze is always late because the time and distance don't add up. That is just one example. _x000D_
_x000D_
Ok, I don't want to go one forever. I am in favor of new improvements but I believe it is essential to fix the current problems before you can move forward. If it's broken, fix it!</t>
  </si>
  <si>
    <t>Fix the signals to reduce minimize stops and reduce the cost of the tolls on the turnpike.</t>
  </si>
  <si>
    <t>more frequent bus service_x000D_
more safe bicycle facilities - road diets - give more space to bicyclists_x000D_
improvements to pedestrian crossings - more locations, better signals, additional time for pedestrians_x000D_
commuter train service on the FEC corridor</t>
  </si>
  <si>
    <t>My ideas to improve the transportation system is to improve traffic light system, improve intersections, increase traffic lanes, widen bicycle paths.</t>
  </si>
  <si>
    <t>Better connectedness throughout our communities in general, especially in western, more suburban areas of Broward.</t>
  </si>
  <si>
    <t>More reliable bus or trolley system. Widen the streets to include safe bicycle lanes. Plant trees so that there is shade and will encourage more walking. Include water misting for our heat (water fountains?). Make it possible for older adults to cross streets safely. Ensure that people do not drive while texting or talking on the phone (including bus and taxi drivers). Develop a system that reliably takes people both east and west and north and south.</t>
  </si>
  <si>
    <t>I would love to see more frequent bus service, longer bus service ours especially on the weekends, 24 hour Tri-Rail service especially during Tourist Season (Winter/Spring) to accomodate the frequent transitions between counties by locals and tourists. Tri-Rail being 24 hours on the weekends could also reduce DUIs in South Florida.It would also suppress the current need for heavy rail between broward and miami-dade at the current moment.</t>
  </si>
  <si>
    <t>light rail</t>
  </si>
  <si>
    <t>Passenger/commuter service on the FEC railway.</t>
  </si>
  <si>
    <t>Stop over developing an already saturated populated area.</t>
  </si>
  <si>
    <t>more bus routes with dependable schedules</t>
  </si>
  <si>
    <t>More intercounty bus service, wider sidewalks and FEC passenger rail. The intersection at Cypress Creek Rd and Andrews is dangerous as are most major intersections for bike and ped users.</t>
  </si>
  <si>
    <t>inspection of cars and trucks to get junk off our roads</t>
  </si>
  <si>
    <t>None</t>
  </si>
  <si>
    <t>The overdevelopment of south florida, especially in Broward, makes if very difficult to implement a good transportation system.  The lack of significant transportation planning over the past 40 years makes an effective transportation plan nearly impossible.  The railways do help with the north/south traffic, but the big problem is moving people east and west. Buses do not run frequently enough and there are not enough routes to make this form of public transportation feasbile for most people.  I wish I had answers and I have attended several meetings over the years to discuss transportation.  It took years and years for Broward to finally get the traffic signals synched so that traffic flows better.</t>
  </si>
  <si>
    <t>Any mass transportation is the only option!</t>
  </si>
  <si>
    <t>Wider bike lanes</t>
  </si>
  <si>
    <t>More straight line routes. Most of the bus routes twist and turn taking circuitous routes from one end of the route to the other end. For example, to get from Coral Springs to the Pompano Beach pier takes 20 to 30 minutes by car, but the bus route is such that it takes 90 minutes. There should be grid of straight-line routes north-south and east-west.</t>
  </si>
  <si>
    <t>Safety</t>
  </si>
  <si>
    <t>Wave and trolley service</t>
  </si>
  <si>
    <t>Make the stop lights all times according to the speed limit. Too many times I see congestion at every light</t>
  </si>
  <si>
    <t>Although auto Is my most frequent form, I bicycle for exercise and to run errands. I often ride bikes with my grandsons to and from school. Broward needs more and better bike paths. Signs need to be posted everywhere advising cyclists that they must obey all traffic laws. cyclists riding against traffic create additional risks for themselves and for those of us who ride with the traffic flow.  Conspicuous signage advising of traffic rules for cyclists will encourage compliance by cyclists and raise awareness among motorists that bicycles are legitimate vehicles. Narrowing of roadways at neighborhood entrances, intersections, etc. is a poor traffic calming strategy because it substantially increases the risk for those on bicycles who share the road with automobile traffic. Bicycles should be prohibited in the Henry Kinney Tunnel except when walked in the pedestrian way.</t>
  </si>
  <si>
    <t>Definitely more bus service more often.Just like they have in Europe!</t>
  </si>
  <si>
    <t>synchronized traffic lights. _x000D_
They are better, but lots of room for improvement.</t>
  </si>
  <si>
    <t>More and better bicycle pathways._x000D_
Wider sidewalks._x000D_
More considerate motorists.</t>
  </si>
  <si>
    <t>AVOID closing lanes during rush hour and mornings during the week._x000D_
 Doing so ruins my entire driving schedule. It takes me an hour and a _x000D_
Half to get to FIU on Tuesdays and Thursdays. The reason being that trucks back up Okeechobee due to the latest construction. In addition, there is traffic on eighth street from the new construction there. I get bombarded with bumper to bumper traffic when half the time there isn't an accident.</t>
  </si>
  <si>
    <t>make busses exit the road to pickup/discharge passengers;_x000D_
displace busstops from major intersections;_x000D_
set traffic signals to blink yellow during after peak hours,_x000D_
install WORKING sensors that actually/promptly change the signal when a car is sitting there, _x000D_
Prominently publish contact info adjacent to traffic control devices to allow notice of poor performance for SPECIFIC locations;_x000D_
remove No-Left turn on red signs, especially on expressway exits; _x000D_
remove physical barriers from medians to allow/encourage U-turns prior to intersections;_x000D_
eliminate nondiscretionary left turn red arrows;_x000D_
Enforce no side by side bicycle laws;_x000D_
More Lanes for Cars (not bikes or busses or pedestrians), _x000D_
minimize Median and Birm plantations that obscure vision and signage_x000D_
IMMEDIATELY open the RR Crossing gates after the_x000D_
train has passed or stopped, especially at stations;_x000D_
Require the RR to fund &amp; build overpasses for all crossings of 4 or more lane roads_x000D_
disallow RR traffic during peak hours_x000D_
change verbiage on YIELD signs to include the phrase "DO NOT STOP"_x000D_
install cell phone disruptor devices midway between intersections on all arterial roads</t>
  </si>
  <si>
    <t>more frequent bus service, more pedestrian oriented design, more investment in transit in general</t>
  </si>
  <si>
    <t>More express buses.</t>
  </si>
  <si>
    <t>1. Get most out of current system:_x000D_
a. Add smart technology to system - coordinated/integrated signal systems, variable message signs, traffic control centers with CCTV and ability to dispatch emergency service vehicles during peak periods._x000D_
b. Express/managed lanes for HOV._x000D_
c. Enhance pedestrian and bicycle safety by providing more capacity (lanes, sidewalks, crosswalks, and crossing time in signal cycles etc.)_x000D_
d. Public education campaign - use TV - to discuss need for more efficient transportation services/.behaviors. _x000D_
_x000D_
2. Enhance Transit_x000D_
a. BCT does not focus attention on using transit to relieve congestion nor does it look to attract riders out of their cars --- it must now do so.  If BCT wants to take care of the transit dependent rider that's great, but then some other entity needs to provide transit as a convenient and competitive alternative to the automobile._x000D_
b. Provide transit-only lanes on east-west arterials._x000D_
c. Provide shelters that accommodate ridership and protect passengers from rain and sun, and include garbage cans, schedule information, and other amenities._x000D_
d. Extend service hours and increase service frequencies in combination with removing impediments to bus travel time</t>
  </si>
  <si>
    <t>intersection improvements; more efficient traffic light monitoring by the city to identify problem areas at peak times; more efficient/faster monitoring of traffic lights when they go down i.e know immediately when large intersections have no lights in order to dispatch police control immediately; monitoring of sign and trees/shrubs that are in the line of sight and cause dangerous traffic flow conditions</t>
  </si>
  <si>
    <t>lights at intersections are EXTREMELY long.</t>
  </si>
  <si>
    <t>Bus pull-ins at bus stops to facilitate on going traffic._x000D_
An easier to navigate Sun Pass page on the Internet._x000D_
I can't understand why, with so much technology available, we cannot adjust traffic lights to move the flow of traffic and to take into consideration, accidents, road construction, etc.. 4 mile back-ups on I95 should not happen. And the same goes for the local highways.</t>
  </si>
  <si>
    <t>more BRT, integrated rail service; express lanes on hwys; incentives for carpooling &amp; taking transit</t>
  </si>
  <si>
    <t>Re-evaluate the signal system: upgrade where able, synchronize the system better, implement ATMS/TSM&amp;O. Make more 'places' for people so that walking/biking is a natural mode folks gravitate towards. Continue working with cities on sustainable land use development concepts and implementation skills.</t>
  </si>
  <si>
    <t>improve signal timing at Commercial and Sunrise at Turnpike</t>
  </si>
  <si>
    <t>Wider east / west roads ie NW44th street and connect it into Prospect at NW 21st Ave and coonect 44thstreet over the Turnpike</t>
  </si>
  <si>
    <t>move bus stops across the intersection to allow right on red. This was the intention when red on red was allowed starting in the late 1960's..get rid of the right on red, red light cameras. sometime one has to creap ahead to see oncoming cars because of line of sight is blocked and occasionally one can be at a full stop well behind the line,see that it's ok to proceed then get flashed.</t>
  </si>
  <si>
    <t>Deregulate taxis and private transportation to allow competition and market forces to reduce costs and foster innovation.</t>
  </si>
  <si>
    <t>The rare times that I do take transit or ride my bike, the biggest problem I have is the length and/or functioning of the crosswalk signals at intersections. There is no question that we could use streets that are better designed for all modes of travel (complete streets) and transit signal priority. The primary reason I don't use transit on a regular basis (other than needing my car to attend meetings for work) is because it takes longer for me to use transit than to drive.</t>
  </si>
  <si>
    <t>Continue timing the lights please. That has helped move traffic &amp; prevent frustration SO MUCH!!!</t>
  </si>
  <si>
    <t>Better/more reliable and frequent and on-time connections between routes/modes of travel for major corridors in particular. "first" and "last" mile modes need to be provided/promoted/offered for commuters to get from home and work to the actual transit accommodation that they need which may stop nearby but to far to walk on a regular basis...We need secure bike lockers at major transit connectors/facilities too.</t>
  </si>
  <si>
    <t>Bus service from western Broward to northern/northeastern Broward</t>
  </si>
  <si>
    <t>All of the above and for buses to keep their schedule. Also, traveling between counties is not well coordinated. There should be available a multi-county bus pass/train passes that facilitates easy transfers and connections._x000D_
We don't stop at the county lines, neither should the transportation system._x000D_
More medians on busy, wide highways. If you can't cross in one time, then gives a landing place. Also, create bike lanes down the middle of medians and let the trees stagger to either side. Safer and works great in Tarpon Springs, Fl. Reduce lanes.</t>
  </si>
  <si>
    <t>Improved bus connections and on time service._x000D_
_x000D_
There is a broward bus service that goes to my work, but the bus is not dependable.  Frequently late._x000D_
_x000D_
My son attends College that is 5 miles from the house and goes there by public transportation.  His trip takes him 1.5 to 2 hours to get to school.  The connections are frequently late or sometimes just pass by the stop.</t>
  </si>
  <si>
    <t>better signage for entrances to I-95 (advance notice of whether on left or right)_x000D_
more left-turn lights with blinking red lights_x000D_
more synchronization of traffic lights</t>
  </si>
  <si>
    <t>Make public transit more attractive to riders.  Have service geared towards events.  For example, how about a shuttle from downtown to the arena for hockey games and concerts?  The idea behind that thought is to get people to associate the bus with going out and spending money, instead of just "those people" riding the bus because they have to.  Also, wider bike lanes, or even roads for bike and ped only.  See examples such as Minneapolis and Denver.  Give priority to those using other modes of transportation in areas like downtown and the beach.</t>
  </si>
  <si>
    <t>Invest in transit alternatives_x000D_
_x000D_
Tie transportation investments to CO2 emmissions</t>
  </si>
  <si>
    <t>There used to be a bus line in my neighborhood, with a stop two blocks away, but it was canceled a few years ago.  The nearest bus line is now 1/2 mile away.  (I originally selected my residence in part due to proximity to that bus line.)  On that basis, I would say improved transit service coverage is a good first step for improving the transportation system here.  After that, more frequent bus service would be excellent (i.e., 15-minute service during peaks and 20- to 30-minute service at other times)._x000D_
_x000D_
The major roadways in South Florida are, in general, so wide that they discourage pedestrian activity.  Drivers here also do not yield to pedestrians like they do in, say, Tucson.  Possibly a campaign targeted to  address the yielding issue is worth exploring.</t>
  </si>
  <si>
    <t>Better timed PM shuttle buses to Cypress Creek Station.  Currently the shuttle timetable does not match the north or southbound train schedule.  There is approximately 30 min of dead time between arrival by shuttle to when the next train arrives.  We miss the ealier train by 5-8 min.  Several regular riders have brought this matter to  RTA for over two years and nothing has been changed.  I have resorted to driving on many days to save time.  The long wait in the afternoon has cost RTA many riders.</t>
  </si>
  <si>
    <t>More Broward-Dade bus service.</t>
  </si>
  <si>
    <t>rail service along major transportation routes</t>
  </si>
  <si>
    <t>Need better transportation options to and from the SFEC located in Davie. These options should take into consideration the needs of not only the student population but SFEC staff (e.g. administrative, educational). Many teachers teaching within the SFEC have their own children attending K-12 at either the University School or the Mailman Institute. It would be nice if an express type bus would be made available to accomodate these riders with children.</t>
  </si>
  <si>
    <t>More connectivity between Tri-Rail and east-west connectors.  Regional fare collection media.</t>
  </si>
  <si>
    <t>remove HOV lanes, western North-South train route, East-West train lines</t>
  </si>
  <si>
    <t>Signal timing improvements are still needed as well as more frequent bus service on heavier traveled roads (e.g. Broward Boulevard, Sunrise Boulevard, Cypress Creek/McNab Road).  Rush hour going into and out of downtown Fort Lauderdale takes longer than it should because of signalization being off and there is excessive congestion when accessing or exiting Florida Turnpike, I-95, and I-595.  Main areas of concern:  Broward Boulevard from State Road 7 to Andrews Avenue; Commercial Boulevard from University Drive to Andrews Avenue; Sunrise Boulevard from Florida Turnpike to Andrews Avenue; McNab/Cypress Creek Road from University Drive to Andrews Avenue.</t>
  </si>
  <si>
    <t>consistant and wider sidewalks, more bike paths on main roads, tri-county rail service through downtowns.</t>
  </si>
  <si>
    <t>Do not have any right now.  I do appreciate the syncronization of the traffic lights on the main arteries as it helps on my longer trips.</t>
  </si>
  <si>
    <t>more frequent service especially on weekends_x000D_
easier transfer between buses</t>
  </si>
  <si>
    <t>More east-west interstates between I-95 and the Turnpike. Fix the lights to better help move traffic on existing east-west roadways.</t>
  </si>
  <si>
    <t>improve headway frequency.  figure out how to get people to the bus.  trafic signalization.</t>
  </si>
  <si>
    <t>Retrofitting to focus on the making of complete trips, particularly by transit users who have to walk or bike to access transit. Ensuring that the transportation system works as a whole - including support for local trips (within Broward County) and support for regional trips (e.g., on I-95). Improving transit service, particularly making it reliable.</t>
  </si>
  <si>
    <t>Improve signal timings to process through traffic on the main commuter corridors more efficiently.  Add more express bus routes and times for those trips outiside of the tradiitonal peak hours.  _x000D_
Have developers pay for pertinent transportation improvements to mitigate their impacts to the network._x000D_
Redvelop some areas to better serve transit, while also serving the suburban areas with multi-modal options (park n ride, express routes, etc.).</t>
  </si>
  <si>
    <t>Reliable "first and last mile" connections are needed for almost any (potential) transit user in SE Florida</t>
  </si>
  <si>
    <t>More transit service, including rail on the FEC Corridor as commuter and All Aboard Florida</t>
  </si>
  <si>
    <t>Primary Category</t>
  </si>
  <si>
    <t>Secondary Category</t>
  </si>
  <si>
    <t>Optional Category</t>
  </si>
  <si>
    <t>Transit</t>
  </si>
  <si>
    <t>Pedestrain</t>
  </si>
  <si>
    <t>Freight</t>
  </si>
  <si>
    <t>Highway</t>
  </si>
  <si>
    <t>Waterway</t>
  </si>
  <si>
    <t>Greenway</t>
  </si>
  <si>
    <t>Toll</t>
  </si>
  <si>
    <t>Signalization</t>
  </si>
  <si>
    <t>Lookup = "Category" (Rows 5 through 20)</t>
  </si>
  <si>
    <t>No.</t>
  </si>
  <si>
    <t>Ride-share</t>
  </si>
  <si>
    <t>Pedestrian</t>
  </si>
  <si>
    <t>Other</t>
  </si>
  <si>
    <t>Intersection</t>
  </si>
  <si>
    <t>Land Use</t>
  </si>
  <si>
    <t>Row Labels</t>
  </si>
  <si>
    <t>Grand Total</t>
  </si>
  <si>
    <t>Count of Primary Category</t>
  </si>
  <si>
    <t>Count of Secondary Category</t>
  </si>
  <si>
    <t>Count of Optional Category</t>
  </si>
  <si>
    <t>Analysis of Topics</t>
  </si>
  <si>
    <t>Lookup Functions</t>
  </si>
  <si>
    <t>Total Number of 'Mentions' Per Topic</t>
  </si>
  <si>
    <t>Percent of Total Comments</t>
  </si>
  <si>
    <r>
      <t xml:space="preserve">Commitment 2040 - </t>
    </r>
    <r>
      <rPr>
        <b/>
        <i/>
        <sz val="18"/>
        <rFont val="Calibri"/>
        <family val="2"/>
        <scheme val="minor"/>
      </rPr>
      <t>Your Daily Travel Experiences</t>
    </r>
    <r>
      <rPr>
        <b/>
        <sz val="18"/>
        <rFont val="Calibri"/>
        <family val="2"/>
        <scheme val="minor"/>
      </rPr>
      <t xml:space="preserve"> Survey</t>
    </r>
  </si>
  <si>
    <r>
      <t xml:space="preserve">Commitment 2040 - </t>
    </r>
    <r>
      <rPr>
        <b/>
        <i/>
        <sz val="18"/>
        <rFont val="Calibri"/>
        <family val="2"/>
        <scheme val="minor"/>
      </rPr>
      <t xml:space="preserve">Your Daily Travel Experiences </t>
    </r>
    <r>
      <rPr>
        <b/>
        <sz val="18"/>
        <rFont val="Calibri"/>
        <family val="2"/>
        <scheme val="minor"/>
      </rPr>
      <t>Survey Comments</t>
    </r>
  </si>
  <si>
    <t>Charge for travel during peak hours to encourage travel outside of peak hours</t>
  </si>
  <si>
    <t>Adjust timing of lights to coincide with speed limit. Have more bus routes around the county. Have train links not only from north to south but expanded from east to west and vice-versa. Bring the metrorail from Miami to Fort Lauderdale.</t>
  </si>
  <si>
    <t>More transit options!</t>
  </si>
  <si>
    <t>more construction during off peak hours, faster construction, construction projects that I pass by during my commute ALWAYS seem to have 4-6 workers doing NOTHING and 1 guy with a shovel, things could be better supervised, HIGHLY coordinated and GREATLY speed up</t>
  </si>
  <si>
    <t>Light Rail</t>
  </si>
  <si>
    <t>Wold like to see more bike lanes. This would be good for me since I do not travel a long distance._x000D_
_x000D_
Would also like to see more indented bus lanes at bus stops, so the public busses do not block traffic when they stop to pick up or drop off passengers.</t>
  </si>
  <si>
    <t>change land use to encourage less trips</t>
  </si>
  <si>
    <t>Please get lighweight diesel trains (like the ones in Austin TX) and run them on the FEC tracks which go through all of the dowtown areas and the Fort Lauderdale airport.  I know those tracks are owed by a private company, but may there could be a public private partnership to have local train service on those tracks.  TriRail isn't good for Broward because it drops people off too far from downtown and too far from the airport.  I know the FEC is working on train servcie from So Florida to Orlando, may be local servcie could be considered at the same time.  I live near the FEC tracks and work in downtown Lauderdale.  I would prefer to ride a train to the office and to the airport instead of driving, and think others would too.  What do you think?  Please let me know.  Thx.  Sean Downs  sdownsFLL@comcast.net (954) 591-2669</t>
  </si>
  <si>
    <t>SUD WAY OR TRI RAIL</t>
  </si>
  <si>
    <t>Intersection Improvements to reduce queues along the mainlines from the turn lanes. Roadway improvements that are consistent trip generation (i.e. providing the correct lane configurations). Continue to improve the signal timing and the signal infrastructure (i.e. communications to signals and detection devices) so the programmed signal timing can perform better due to having more real time surveillance of the traffic signal devices.</t>
  </si>
  <si>
    <t>Traffic light cycles need to be shorter. The time spent at lights is way too long.</t>
  </si>
  <si>
    <t>The primary issues with traffic movement is due to non-synchronized traffic signals, schools that require the County Sheriff's Office to block off a lane just so parents dropping off children can get back onto the mainline, accidents, stalled vehicles, pedestrians j-walking, homeless voice people slowing down traffic because they are in the traveled lane, etc.  In general, if these things didn't occur as often as they do, traffic would run much smoother.  Traffic control CCTV cameras, if installed, could monitor the issues and when something happens, the police or roadrangers on the arterial system could fix at least some of these issues.</t>
  </si>
  <si>
    <t>enforce traffic violations so people will drive safely.</t>
  </si>
  <si>
    <t>Bike lanes and paths.</t>
  </si>
  <si>
    <t>End construction, better police patrols for unsafe drivers and road debre</t>
  </si>
  <si>
    <t>Safer crosswalks, better enforcement of the laws for pedestrians, to encourage more use of the bus system for me and others.</t>
  </si>
  <si>
    <t>I would love to bike to work, at least in the winter/dry season, but it is simply too dangerous.  Wider sidewalks or a dedicated bike lane would be helpful</t>
  </si>
  <si>
    <t>There needs to be a lane only for public transportation. The constant stopping at each bus stops truly slows traffic down. Benches  would also be convenient for those waiting for the bus.</t>
  </si>
  <si>
    <t>I think the best way to improve transportation would be to increase traffic police, make road tests more real-world, ban cell-phone use/texting and basically get lousy drivers off the road.  Slow drivers create a great deal of backup, aggressive drivers cause accidents, and these cause headaches for all.</t>
  </si>
  <si>
    <t>I live near a bus line which would get me to work in 10 minutes (not counting walking to the bus stop which is 3 blocks and waiting for the bus).  Since I travel during the day for work, I drive to work but the bus is available and that is why I selected where I live.  I work next to a freight train track (North Andrews and 7th street).  Many of my fellow employees live near that same track, north or south of the workplace (Lighthouse of Broward).  I would love for that track to be a passenger line as well.  The intersection of N Andrews and 7th is very dangerous and often has accidents.</t>
  </si>
  <si>
    <t>(Please note:  This survey was completed on paper.)</t>
  </si>
  <si>
    <t>Reduce congestion._x000D_
_x000D_
_x000D_
(Please note:  This survey was completed on paper.)</t>
  </si>
  <si>
    <t>Need a special wide turn off for buses on West Oakland Park Boulevard.</t>
  </si>
  <si>
    <t>Synchronized traffic lights and better road markings. _x000D_
_x000D_
(Please note:  This survey was completed on paper.)</t>
  </si>
  <si>
    <t>If public transit is to increase, more frequent schedules will be required.  A five times per month (on average) trip to Miami now takes me 3 buses and 2 trains each way, not convenient. _x000D_
_x000D_
(Please note:  This survey was completed on paper.)</t>
  </si>
  <si>
    <t>Regional transportation of train with feeder system so I can leave car at home. _x000D_
_x000D_
(Please note:  This survey was completed on paper.)</t>
  </si>
  <si>
    <t>Fewer raised sidewalks (uneven). _x000D_
_x000D_
(Please note:  This survey was completed on paper.)</t>
  </si>
  <si>
    <t>People mover  between Ft. Lauderdale Airport and Port Everglades.</t>
  </si>
  <si>
    <t>Synchronize lights, get rid of Plantation City free bus (always empty, wast of money)</t>
  </si>
  <si>
    <t>More convenient public transit. _x000D_
_x000D_
(Please note:  This survey was completed on paper.)</t>
  </si>
  <si>
    <t>Light rail!_x000D_
_x000D_
(Please note:  This survey was completed on paper.)</t>
  </si>
  <si>
    <t>Light rail on FEC. _x000D_
_x000D_
_x000D_
(Please note:  This survey was completed on paper.)</t>
  </si>
  <si>
    <t>Rail service or street car to airport, Port Everglades, Downtown.  Wider sidewalks without impediments down town._x000D_
_x000D_
(Please note:  This survey was completed on paper.)</t>
  </si>
  <si>
    <t>More bike lanes</t>
  </si>
  <si>
    <t>Need better coordination of strategy with Broward County Public Schools.</t>
  </si>
  <si>
    <t>Coordinate traffic lights!!!_x000D_
_x000D_
(Please note:  This survey was completed on paper.)</t>
  </si>
  <si>
    <t>Nothing that would be simple or cost-justified: more options to travel to &amp; from my Fort Lauderdale barrier island home. More transit options to leave my car at home._x000D_
_x000D_
(Please note:  This survey was completed on paper.)</t>
  </si>
  <si>
    <t>Light rail on FEC tracks.  _x000D_
_x000D_
(Please note:  This survey was completed on paper.)</t>
  </si>
  <si>
    <t>E/W Rail. _x000D_
_x000D_
(Please note:  This survey was completed on paper.)</t>
  </si>
  <si>
    <t>Wider roads._x000D_
_x000D_
(Please note:  This survey was completed on paper.)</t>
  </si>
  <si>
    <t>More lanes on roads, toll lanes for those who will pay to go faster._x000D_
_x000D_
(Please note:  This survey was completed on paper.)</t>
  </si>
  <si>
    <t>east west shuttles for employees...</t>
  </si>
  <si>
    <t>Wider sidewalks and more bike lanes</t>
  </si>
  <si>
    <t>Driver education for motorists regarding the rights of cyclists.</t>
  </si>
  <si>
    <t>Wider bike lanes that interconnect. For example, the Southgate paved trail is awesome! I ride it daily! But I wish that it connected to other paths in south Florida. I wish that I could use it more often to travel to other locations north and south of the trail. I also wish that it ventured east more, as of now it stops at Lyons.</t>
  </si>
  <si>
    <t>More bike lanes and Separate multiuse trails are desparately needed in Broward county.  Separated bike lanes are the safest way to move people on bikes even if they just have the white plastic safety bollards in place to separate them.  A white line on the road provides no safety for a cyclist so only the very brave use the bike lanes.  Until you do this you will keep being disappointed when no one uses the new bike lanes you have built.  It is not because we don't want to use them.  It is because WE DON'T WANT DIE.  Also please consider cyclists at intersections, several roads have nice bike lanes that disappear at the intersections leaving both cyclists and drivers making up the rules on their own.  You do not stop painting the white lines for cars when you come to an intersection, why do it for bikes?</t>
  </si>
  <si>
    <t>Keep Todd from driving small cars</t>
  </si>
  <si>
    <t>i think south Florida needs to make an investment in Mass Transportation. We need to improve linking people with there destinations by major rail and mini bus commute.</t>
  </si>
  <si>
    <t>put bus stops closer to intersections._x000D_
add routes to secondary streets._x000D_
Remind drivers schedules are not races. Buses that arrive early are worse than those that arrive late._x000D_
Provide larger wheelchair spaces on county buses.</t>
  </si>
  <si>
    <t>Longer hours for route 62 and all other bus routes._x000D_
Route 88 should be operating on the weekends, possible all night service._x000D_
More sidewalks for pedestrians. _x000D_
Better method for pedestrians to cross the street (intersection improvements).</t>
  </si>
  <si>
    <t>I would like to be able to take public transportation to work and other destinations but it is just not convenient to do so. It would take me three times as long to get to work if I took the bus either because I have to walk too far to catch the bus or make connections from the bus closest to my house.  I find that biking is dangerous and tend to use the sidewalks in fear of using the roads, just don’t feel safe and there is not enough distance between me and the traffic.  Sidewalks tend to be full of barriers to the pedestrian, streets lights, utilities, benches you name it, it is a virtual obstacle course. I am glad to see Tri-Rail has increased service on weekends but once an hour is still not enough and it really needs to go quicker, can it make less stops perhaps?</t>
  </si>
  <si>
    <t>Express buses with express lanes for faster travel. _x000D_
Rail travel for the western region of the county._x000D_
Bus to rail connection for the western region._x000D_
Wider sidewalk along older, overused corridors. Open up the Corridors for varying forms of travel.</t>
  </si>
  <si>
    <t>More frequent and more intense bus service would make transit a viable option.  Better transit service connecting Tri-Rail stations with the rest of the County.  More reliable Tri-Rail service.</t>
  </si>
  <si>
    <t>Mini buses  much more frequently in the neighborhoods</t>
  </si>
  <si>
    <t>traffic on university get worse in mu openion because the greed of all the cities in that corridor majority of the intersection has been controled by red  light camera, which causing the driver slow down before the intersection and stop at the yellow light causing the intersection not proform to its maximum capacity and causing a rear end accident which delay the traffic, those cities taken exuse that the intersection is not safe thats why they are installing the camera which is a BIG LIE, the reason is greed and making money the do not care or they do not know if the intersection is safe or not or what they know that they can get so much money per year from that intersection and thst's the bottom line no more.</t>
  </si>
  <si>
    <t>The traffic light system (timing) is the worst. For example, generally if you catch one red light, you catch them all. Synchronization would assist dramatically with traffic easing.</t>
  </si>
  <si>
    <t>more safe,frequent bus service, provide better info about shedule</t>
  </si>
  <si>
    <t>Since I would have a straight ride on the bus,  I cannot tell you any improvements needed.  I am planning to start taking the bus.</t>
  </si>
  <si>
    <t>intersection improvements, real time schedules</t>
  </si>
  <si>
    <t>Crack down on speed and reckless drivers.</t>
  </si>
  <si>
    <t>More buses, and better bus routes.  As a person who  moved here from NYC and worked as a Bus Operator in Hillsborough County Florida, I think that we here in South Florida have the worse Public Transportation I have ever experienced.  It's fine to have bus routes that cut off into complexs, malls, hospitals, and/or shopping centers, but why not take some of the information from successful metropolitan transportation systems like New York City? Why not have buses that go up and down major roads?  Some may be shorter routes but that would mean that bus would make more round trips, translating into shorter waiting times between busses.  That alone would get more people to think about or try taking public busses if there was less than a 30 plus minute wait times between busses.  Waiting over 30 mins for a bus on a major road in the Hot Florida sun is something most won't and some can't do.  _x000D_
_x000D_
Also, we need to consider running out transportation system 24 hours a day.  Many companies run shifts considered A, B, and C shifts, or 1st, 2nd, and 3rd shifts, translating to the more normal 12am-8am, 8am-4pm, and 4pm to 12am.  There are also people who go to work Mid-Shift, making it a necessity for a 24 hours bus system,  In order to get people to want to take public transportation to and from work.  If people can't count on the public transportation system to get to and from work in time, then there is no hope for a public system here in South Florida.  I tried taking public transportation to and from work for a two week period, 90% of the time I got to work late, or had to leave three to four hours before my shift, jeopardizing my employment.  This is one main reason most employers in Florida stipulate that one must have or have access to personal/reliable transportation to and from work.  Many do t his because the know that our public transportation system is unreliable._x000D_
_x000D_
We need to make Public Transportation more accessible, reliable, and affordable to our working middle class, because they are the ones who have more of a need, or are more dependent on public transportation to save money and get to and from work.  As long as public transportation is not convenient, affordable, reliable, and/or easily accessible, the people most dependent on it will not risk losing their employment or source of income by using it.</t>
  </si>
  <si>
    <t>(blank)</t>
  </si>
  <si>
    <r>
      <t xml:space="preserve">Commitment 2040: </t>
    </r>
    <r>
      <rPr>
        <b/>
        <i/>
        <sz val="18"/>
        <rFont val="Calibri"/>
        <family val="2"/>
        <scheme val="minor"/>
      </rPr>
      <t>Your Daily Travel Experiences</t>
    </r>
    <r>
      <rPr>
        <b/>
        <sz val="18"/>
        <rFont val="Calibri"/>
        <family val="2"/>
        <scheme val="minor"/>
      </rPr>
      <t xml:space="preserve"> Survey Comments</t>
    </r>
  </si>
  <si>
    <t>Non-motorized</t>
  </si>
  <si>
    <t>TOTALS</t>
  </si>
  <si>
    <t>Comment</t>
  </si>
  <si>
    <t>Suggestion</t>
  </si>
  <si>
    <t>Lookup = "Type" (Rows 5 through 6)</t>
  </si>
  <si>
    <t>Primary Type</t>
  </si>
  <si>
    <t>Secondary Type</t>
  </si>
  <si>
    <t>Optional Type</t>
  </si>
  <si>
    <t>Primary</t>
  </si>
  <si>
    <t>Secondary</t>
  </si>
  <si>
    <t>Optional</t>
  </si>
  <si>
    <t>TOTAL</t>
  </si>
  <si>
    <t>Roadway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</si>
</sst>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m\ d\,\ yyyy\ h:mm\ AM/PM"/>
    <numFmt numFmtId="165" formatCode="0.0%"/>
  </numFmts>
  <fonts count="18" x14ac:knownFonts="1">
    <font>
      <sz val="10"/>
      <name val="Microsoft Sans Serif"/>
    </font>
    <font>
      <sz val="9"/>
      <color indexed="81"/>
      <name val="Tahoma"/>
      <family val="2"/>
    </font>
    <font>
      <b/>
      <sz val="9"/>
      <color indexed="81"/>
      <name val="Tahoma"/>
      <family val="2"/>
    </font>
    <font>
      <b/>
      <sz val="12"/>
      <name val="Calibri"/>
      <family val="2"/>
      <scheme val="minor"/>
    </font>
    <font>
      <b/>
      <sz val="18"/>
      <name val="Calibri"/>
      <family val="2"/>
      <scheme val="minor"/>
    </font>
    <font>
      <b/>
      <i/>
      <sz val="18"/>
      <name val="Calibri"/>
      <family val="2"/>
      <scheme val="minor"/>
    </font>
    <font>
      <sz val="12"/>
      <name val="Calibri"/>
      <family val="2"/>
      <scheme val="minor"/>
    </font>
    <font>
      <b/>
      <sz val="12"/>
      <color indexed="0"/>
      <name val="Calibri"/>
      <family val="2"/>
      <scheme val="minor"/>
    </font>
    <font>
      <b/>
      <i/>
      <sz val="12"/>
      <color indexed="0"/>
      <name val="Calibri"/>
      <family val="2"/>
      <scheme val="minor"/>
    </font>
    <font>
      <sz val="10"/>
      <name val="Calibri"/>
      <family val="2"/>
      <scheme val="minor"/>
    </font>
    <font>
      <i/>
      <sz val="12"/>
      <name val="Calibri"/>
      <family val="2"/>
      <scheme val="minor"/>
    </font>
    <font>
      <b/>
      <sz val="10"/>
      <color indexed="0"/>
      <name val="Microsoft Sans Serif"/>
    </font>
    <font>
      <sz val="10"/>
      <name val="Microsoft Sans Serif"/>
      <family val="2"/>
    </font>
    <font>
      <b/>
      <sz val="10"/>
      <color indexed="0"/>
      <name val="Microsoft Sans Serif"/>
      <family val="2"/>
    </font>
    <font>
      <sz val="12"/>
      <name val="Calibri"/>
      <scheme val="minor"/>
    </font>
    <font>
      <b/>
      <sz val="12"/>
      <color theme="0"/>
      <name val="Calibri"/>
      <family val="2"/>
      <scheme val="minor"/>
    </font>
    <font>
      <b/>
      <sz val="14"/>
      <name val="Calibri"/>
      <family val="2"/>
      <scheme val="minor"/>
    </font>
    <font>
      <sz val="12"/>
      <color theme="0"/>
      <name val="Calibri"/>
      <family val="2"/>
      <scheme val="minor"/>
    </font>
  </fonts>
  <fills count="11">
    <fill>
      <patternFill patternType="none"/>
    </fill>
    <fill>
      <patternFill patternType="gray125"/>
    </fill>
    <fill>
      <patternFill patternType="solid">
        <fgColor indexed="1"/>
      </patternFill>
    </fill>
    <fill>
      <patternFill patternType="solid">
        <fgColor indexed="8"/>
      </patternFill>
    </fill>
    <fill>
      <patternFill patternType="solid">
        <fgColor indexed="9"/>
      </patternFill>
    </fill>
    <fill>
      <patternFill patternType="solid">
        <fgColor indexed="10"/>
      </patternFill>
    </fill>
    <fill>
      <patternFill patternType="solid">
        <fgColor indexed="11"/>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249977111117893"/>
        <bgColor indexed="64"/>
      </patternFill>
    </fill>
  </fills>
  <borders count="3">
    <border>
      <left/>
      <right/>
      <top/>
      <bottom/>
      <diagonal/>
    </border>
    <border>
      <left/>
      <right/>
      <top/>
      <bottom style="thin">
        <color indexed="64"/>
      </bottom>
      <diagonal/>
    </border>
    <border>
      <left/>
      <right/>
      <top/>
      <bottom style="medium">
        <color indexed="64"/>
      </bottom>
      <diagonal/>
    </border>
  </borders>
  <cellStyleXfs count="2">
    <xf numFmtId="0" fontId="0" fillId="0" borderId="0"/>
    <xf numFmtId="0" fontId="12" fillId="0" borderId="0"/>
  </cellStyleXfs>
  <cellXfs count="60">
    <xf numFmtId="0" fontId="0" fillId="0" borderId="0" xfId="0"/>
    <xf numFmtId="0" fontId="6" fillId="0" borderId="0" xfId="0" applyFont="1" applyAlignment="1">
      <alignment vertical="center"/>
    </xf>
    <xf numFmtId="0" fontId="7" fillId="4" borderId="0" xfId="0" applyFont="1" applyFill="1" applyAlignment="1">
      <alignment vertical="center" wrapText="1"/>
    </xf>
    <xf numFmtId="0" fontId="7" fillId="5" borderId="0" xfId="0" applyFont="1" applyFill="1" applyAlignment="1">
      <alignment horizontal="center" vertical="center" wrapText="1"/>
    </xf>
    <xf numFmtId="0" fontId="6" fillId="6" borderId="0" xfId="0" applyFont="1" applyFill="1" applyAlignment="1">
      <alignment vertical="center" wrapText="1"/>
    </xf>
    <xf numFmtId="1" fontId="6" fillId="4" borderId="0" xfId="0" applyNumberFormat="1" applyFont="1" applyFill="1" applyAlignment="1">
      <alignment horizontal="center" vertical="center"/>
    </xf>
    <xf numFmtId="0" fontId="8" fillId="5" borderId="0" xfId="0" applyFont="1" applyFill="1" applyAlignment="1">
      <alignment horizontal="right" vertical="center"/>
    </xf>
    <xf numFmtId="0" fontId="7" fillId="5" borderId="0" xfId="0" applyFont="1" applyFill="1" applyAlignment="1">
      <alignment horizontal="center" vertical="center"/>
    </xf>
    <xf numFmtId="0" fontId="8" fillId="3" borderId="0" xfId="0" applyFont="1" applyFill="1" applyAlignment="1">
      <alignment horizontal="right" vertical="center"/>
    </xf>
    <xf numFmtId="0" fontId="7" fillId="3" borderId="0" xfId="0" applyFont="1" applyFill="1" applyAlignment="1">
      <alignment horizontal="center" vertical="center"/>
    </xf>
    <xf numFmtId="0" fontId="7" fillId="3" borderId="0" xfId="0" applyFont="1" applyFill="1" applyAlignment="1">
      <alignment horizontal="left" vertical="center" wrapText="1"/>
    </xf>
    <xf numFmtId="0" fontId="7" fillId="3" borderId="0" xfId="0" applyFont="1" applyFill="1" applyAlignment="1">
      <alignment horizontal="center" vertical="center" wrapText="1"/>
    </xf>
    <xf numFmtId="164" fontId="7" fillId="6" borderId="0" xfId="0" applyNumberFormat="1" applyFont="1" applyFill="1" applyAlignment="1">
      <alignment vertical="center"/>
    </xf>
    <xf numFmtId="0" fontId="6" fillId="0" borderId="0" xfId="0" applyFont="1" applyAlignment="1">
      <alignment vertical="center" wrapText="1"/>
    </xf>
    <xf numFmtId="0" fontId="6" fillId="0" borderId="0" xfId="0" applyFont="1" applyFill="1" applyAlignment="1">
      <alignment vertical="center" wrapText="1"/>
    </xf>
    <xf numFmtId="0" fontId="6" fillId="8" borderId="0" xfId="0" applyFont="1" applyFill="1" applyAlignment="1">
      <alignment vertical="center" wrapText="1"/>
    </xf>
    <xf numFmtId="0" fontId="4" fillId="2" borderId="0" xfId="0" applyFont="1" applyFill="1" applyAlignment="1">
      <alignment vertical="center" wrapText="1"/>
    </xf>
    <xf numFmtId="0" fontId="6" fillId="0" borderId="0" xfId="0" applyFont="1"/>
    <xf numFmtId="0" fontId="3" fillId="9" borderId="0" xfId="0" applyFont="1" applyFill="1" applyAlignment="1">
      <alignment vertical="center" wrapText="1"/>
    </xf>
    <xf numFmtId="0" fontId="4" fillId="9" borderId="0" xfId="0" applyFont="1" applyFill="1" applyAlignment="1">
      <alignment vertical="center" wrapText="1"/>
    </xf>
    <xf numFmtId="0" fontId="6" fillId="9" borderId="0" xfId="0" applyFont="1" applyFill="1"/>
    <xf numFmtId="0" fontId="6" fillId="0" borderId="2" xfId="0" applyFont="1" applyBorder="1"/>
    <xf numFmtId="0" fontId="6" fillId="9" borderId="0" xfId="0" applyFont="1" applyFill="1" applyAlignment="1">
      <alignment vertical="center"/>
    </xf>
    <xf numFmtId="0" fontId="6" fillId="0" borderId="0" xfId="0" applyNumberFormat="1" applyFont="1"/>
    <xf numFmtId="165" fontId="6" fillId="0" borderId="0" xfId="0" applyNumberFormat="1" applyFont="1"/>
    <xf numFmtId="0" fontId="6" fillId="0" borderId="1" xfId="0" applyFont="1" applyBorder="1"/>
    <xf numFmtId="165" fontId="6" fillId="0" borderId="1" xfId="0" applyNumberFormat="1" applyFont="1" applyBorder="1"/>
    <xf numFmtId="0" fontId="3" fillId="0" borderId="2" xfId="0" applyFont="1" applyBorder="1"/>
    <xf numFmtId="0" fontId="9" fillId="0" borderId="0" xfId="0" applyFont="1" applyAlignment="1">
      <alignment vertical="center"/>
    </xf>
    <xf numFmtId="0" fontId="3" fillId="9" borderId="0" xfId="0" applyFont="1" applyFill="1" applyAlignment="1">
      <alignment vertical="center"/>
    </xf>
    <xf numFmtId="0" fontId="10" fillId="7" borderId="0" xfId="0" applyFont="1" applyFill="1" applyAlignment="1">
      <alignment vertical="center"/>
    </xf>
    <xf numFmtId="164" fontId="11" fillId="6" borderId="0" xfId="0" applyNumberFormat="1" applyFont="1" applyFill="1" applyAlignment="1">
      <alignment vertical="center"/>
    </xf>
    <xf numFmtId="1" fontId="13" fillId="6" borderId="0" xfId="1" applyNumberFormat="1" applyFont="1" applyFill="1" applyAlignment="1">
      <alignment vertical="center"/>
    </xf>
    <xf numFmtId="0" fontId="14" fillId="0" borderId="0" xfId="0" pivotButton="1" applyFont="1"/>
    <xf numFmtId="0" fontId="14" fillId="0" borderId="0" xfId="0" applyFont="1"/>
    <xf numFmtId="0" fontId="14" fillId="0" borderId="0" xfId="0" applyFont="1" applyAlignment="1">
      <alignment horizontal="left"/>
    </xf>
    <xf numFmtId="0" fontId="14" fillId="0" borderId="0" xfId="0" applyNumberFormat="1" applyFont="1"/>
    <xf numFmtId="0" fontId="8" fillId="3" borderId="0" xfId="0" applyFont="1" applyFill="1" applyAlignment="1">
      <alignment horizontal="right" vertical="center"/>
    </xf>
    <xf numFmtId="0" fontId="8" fillId="5" borderId="0" xfId="0" applyFont="1" applyFill="1" applyAlignment="1">
      <alignment horizontal="right" vertical="center"/>
    </xf>
    <xf numFmtId="0" fontId="7" fillId="4" borderId="0" xfId="0" applyFont="1" applyFill="1" applyAlignment="1">
      <alignment horizontal="right" vertical="center" wrapText="1"/>
    </xf>
    <xf numFmtId="0" fontId="6" fillId="6" borderId="0" xfId="0" applyFont="1" applyFill="1" applyAlignment="1">
      <alignment vertical="center" wrapText="1"/>
    </xf>
    <xf numFmtId="0" fontId="9" fillId="7" borderId="0" xfId="0" applyFont="1" applyFill="1" applyAlignment="1">
      <alignment vertical="center"/>
    </xf>
    <xf numFmtId="0" fontId="6"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6" fillId="0" borderId="1" xfId="0" applyFont="1" applyBorder="1" applyAlignment="1">
      <alignment horizontal="center"/>
    </xf>
    <xf numFmtId="0" fontId="6" fillId="0" borderId="1" xfId="0" applyFont="1" applyBorder="1" applyAlignment="1">
      <alignment vertical="center"/>
    </xf>
    <xf numFmtId="0" fontId="17" fillId="10" borderId="0" xfId="0" applyFont="1" applyFill="1"/>
    <xf numFmtId="164" fontId="6" fillId="0" borderId="0" xfId="0" applyNumberFormat="1" applyFont="1" applyFill="1" applyBorder="1" applyAlignment="1">
      <alignment vertical="center"/>
    </xf>
    <xf numFmtId="0" fontId="8" fillId="3" borderId="0" xfId="0" applyFont="1" applyFill="1" applyAlignment="1">
      <alignment horizontal="right" vertical="center"/>
    </xf>
    <xf numFmtId="0" fontId="8" fillId="5" borderId="0" xfId="0" applyFont="1" applyFill="1" applyAlignment="1">
      <alignment horizontal="right" vertical="center"/>
    </xf>
    <xf numFmtId="0" fontId="7" fillId="4" borderId="0" xfId="0" applyFont="1" applyFill="1" applyAlignment="1">
      <alignment horizontal="right" vertical="center" wrapText="1"/>
    </xf>
    <xf numFmtId="0" fontId="4" fillId="2" borderId="0" xfId="0" applyFont="1" applyFill="1" applyAlignment="1">
      <alignment vertical="center" wrapText="1"/>
    </xf>
    <xf numFmtId="0" fontId="3" fillId="3" borderId="0" xfId="0" applyFont="1" applyFill="1" applyAlignment="1">
      <alignment vertical="center" wrapText="1"/>
    </xf>
    <xf numFmtId="0" fontId="7" fillId="4" borderId="0" xfId="0" applyFont="1" applyFill="1" applyAlignment="1">
      <alignment vertical="center" wrapText="1"/>
    </xf>
    <xf numFmtId="0" fontId="6" fillId="6" borderId="0" xfId="0" applyFont="1" applyFill="1" applyAlignment="1">
      <alignment vertical="center" wrapText="1"/>
    </xf>
    <xf numFmtId="0" fontId="16" fillId="0" borderId="0" xfId="0" applyFont="1" applyAlignment="1">
      <alignment horizontal="center"/>
    </xf>
    <xf numFmtId="0" fontId="3" fillId="9" borderId="0" xfId="0" applyFont="1" applyFill="1" applyAlignment="1">
      <alignment horizontal="left" vertical="center" wrapText="1"/>
    </xf>
    <xf numFmtId="0" fontId="4" fillId="2" borderId="0" xfId="0" applyFont="1" applyFill="1" applyAlignment="1">
      <alignment horizontal="left" vertical="center" wrapText="1"/>
    </xf>
    <xf numFmtId="0" fontId="15" fillId="10" borderId="0" xfId="0" applyFont="1" applyFill="1" applyAlignment="1">
      <alignment horizontal="center"/>
    </xf>
  </cellXfs>
  <cellStyles count="2">
    <cellStyle name="Normal" xfId="0" builtinId="0"/>
    <cellStyle name="Normal 2" xfId="1"/>
  </cellStyles>
  <dxfs count="2">
    <dxf>
      <font>
        <name val="Calibri"/>
        <scheme val="minor"/>
      </font>
    </dxf>
    <dxf>
      <font>
        <sz val="1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FFDDDDDD"/>
      <rgbColor rgb="FFDEE9F7"/>
      <rgbColor rgb="FFCDD8E6"/>
      <rgbColor rgb="FFEEEEEE"/>
      <rgbColor rgb="FFCCE5CD"/>
      <rgbColor rgb="FFDEF7DF"/>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pivotCacheDefinition" Target="pivotCache/pivotCacheDefinition1.xml"/><Relationship Id="rId5" Type="http://schemas.openxmlformats.org/officeDocument/2006/relationships/worksheet" Target="worksheets/sheet3.xml"/><Relationship Id="rId10" Type="http://schemas.openxmlformats.org/officeDocument/2006/relationships/calcChain" Target="calcChain.xml"/><Relationship Id="rId4" Type="http://schemas.openxmlformats.org/officeDocument/2006/relationships/worksheet" Target="worksheets/sheet2.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Commitment 2040: </a:t>
            </a:r>
            <a:r>
              <a:rPr lang="en-US" i="1"/>
              <a:t>Your Daily Travel Experience</a:t>
            </a:r>
            <a:r>
              <a:rPr lang="en-US" i="1" baseline="0"/>
              <a:t> </a:t>
            </a:r>
            <a:r>
              <a:rPr lang="en-US" baseline="0"/>
              <a:t>Survey Results</a:t>
            </a:r>
          </a:p>
          <a:p>
            <a:pPr>
              <a:defRPr/>
            </a:pPr>
            <a:r>
              <a:rPr lang="en-US" sz="1100" b="0" baseline="0"/>
              <a:t>Question 6 - Please tell us thoughts or ideas you have to improve the transportation system in Broward ?</a:t>
            </a:r>
          </a:p>
        </c:rich>
      </c:tx>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v>Percent</c:v>
          </c:tx>
          <c:invertIfNegative val="0"/>
          <c:cat>
            <c:strRef>
              <c:f>'Tool-PivotTable'!$A$5:$A$17</c:f>
              <c:strCache>
                <c:ptCount val="13"/>
                <c:pt idx="0">
                  <c:v>Bicycle</c:v>
                </c:pt>
                <c:pt idx="1">
                  <c:v>Greenway</c:v>
                </c:pt>
                <c:pt idx="2">
                  <c:v>Highway</c:v>
                </c:pt>
                <c:pt idx="3">
                  <c:v>Intersection</c:v>
                </c:pt>
                <c:pt idx="4">
                  <c:v>Land Use</c:v>
                </c:pt>
                <c:pt idx="5">
                  <c:v>Other</c:v>
                </c:pt>
                <c:pt idx="6">
                  <c:v>Pedestrian</c:v>
                </c:pt>
                <c:pt idx="7">
                  <c:v>Ride-share</c:v>
                </c:pt>
                <c:pt idx="8">
                  <c:v>Safety</c:v>
                </c:pt>
                <c:pt idx="9">
                  <c:v>Signalization</c:v>
                </c:pt>
                <c:pt idx="10">
                  <c:v>Toll</c:v>
                </c:pt>
                <c:pt idx="11">
                  <c:v>Transit</c:v>
                </c:pt>
                <c:pt idx="12">
                  <c:v>Waterway</c:v>
                </c:pt>
              </c:strCache>
            </c:strRef>
          </c:cat>
          <c:val>
            <c:numRef>
              <c:f>'Tool-PivotTable'!$G$5:$G$17</c:f>
              <c:numCache>
                <c:formatCode>0.0%</c:formatCode>
                <c:ptCount val="13"/>
                <c:pt idx="0">
                  <c:v>6.8181818181818177E-2</c:v>
                </c:pt>
                <c:pt idx="1">
                  <c:v>3.4090909090909089E-3</c:v>
                </c:pt>
                <c:pt idx="2">
                  <c:v>0.15</c:v>
                </c:pt>
                <c:pt idx="3">
                  <c:v>6.1363636363636363E-2</c:v>
                </c:pt>
                <c:pt idx="4">
                  <c:v>1.2500000000000001E-2</c:v>
                </c:pt>
                <c:pt idx="5">
                  <c:v>5.113636363636364E-2</c:v>
                </c:pt>
                <c:pt idx="6">
                  <c:v>6.1363636363636363E-2</c:v>
                </c:pt>
                <c:pt idx="7">
                  <c:v>1.2500000000000001E-2</c:v>
                </c:pt>
                <c:pt idx="8">
                  <c:v>3.9772727272727272E-2</c:v>
                </c:pt>
                <c:pt idx="9">
                  <c:v>0.19318181818181818</c:v>
                </c:pt>
                <c:pt idx="10">
                  <c:v>4.6590909090909093E-2</c:v>
                </c:pt>
                <c:pt idx="11">
                  <c:v>0.73181818181818181</c:v>
                </c:pt>
                <c:pt idx="12">
                  <c:v>2.2727272727272726E-3</c:v>
                </c:pt>
              </c:numCache>
            </c:numRef>
          </c:val>
        </c:ser>
        <c:dLbls>
          <c:showLegendKey val="0"/>
          <c:showVal val="0"/>
          <c:showCatName val="0"/>
          <c:showSerName val="0"/>
          <c:showPercent val="0"/>
          <c:showBubbleSize val="0"/>
        </c:dLbls>
        <c:gapWidth val="150"/>
        <c:shape val="box"/>
        <c:axId val="417188160"/>
        <c:axId val="417188552"/>
        <c:axId val="0"/>
      </c:bar3DChart>
      <c:catAx>
        <c:axId val="417188160"/>
        <c:scaling>
          <c:orientation val="minMax"/>
        </c:scaling>
        <c:delete val="0"/>
        <c:axPos val="b"/>
        <c:numFmt formatCode="General" sourceLinked="0"/>
        <c:majorTickMark val="none"/>
        <c:minorTickMark val="none"/>
        <c:tickLblPos val="nextTo"/>
        <c:crossAx val="417188552"/>
        <c:crosses val="autoZero"/>
        <c:auto val="1"/>
        <c:lblAlgn val="ctr"/>
        <c:lblOffset val="100"/>
        <c:noMultiLvlLbl val="0"/>
      </c:catAx>
      <c:valAx>
        <c:axId val="417188552"/>
        <c:scaling>
          <c:orientation val="minMax"/>
        </c:scaling>
        <c:delete val="0"/>
        <c:axPos val="l"/>
        <c:majorGridlines/>
        <c:numFmt formatCode="0.0%" sourceLinked="1"/>
        <c:majorTickMark val="none"/>
        <c:minorTickMark val="none"/>
        <c:tickLblPos val="nextTo"/>
        <c:txPr>
          <a:bodyPr/>
          <a:lstStyle/>
          <a:p>
            <a:pPr>
              <a:defRPr sz="800"/>
            </a:pPr>
            <a:endParaRPr lang="en-US"/>
          </a:p>
        </c:txPr>
        <c:crossAx val="417188160"/>
        <c:crosses val="autoZero"/>
        <c:crossBetween val="between"/>
      </c:valAx>
      <c:dTable>
        <c:showHorzBorder val="1"/>
        <c:showVertBorder val="1"/>
        <c:showOutline val="1"/>
        <c:showKeys val="1"/>
        <c:txPr>
          <a:bodyPr/>
          <a:lstStyle/>
          <a:p>
            <a:pPr rtl="0">
              <a:defRPr sz="700"/>
            </a:pPr>
            <a:endParaRPr lang="en-US"/>
          </a:p>
        </c:txPr>
      </c:dTable>
    </c:plotArea>
    <c:plotVisOnly val="1"/>
    <c:dispBlanksAs val="gap"/>
    <c:showDLblsOverMax val="0"/>
  </c:chart>
  <c:spPr>
    <a:noFill/>
    <a:ln>
      <a:noFill/>
    </a:ln>
  </c:sp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n-US"/>
              <a:t>Commitment 2040: </a:t>
            </a:r>
            <a:r>
              <a:rPr lang="en-US" i="1"/>
              <a:t>Your Daily Travel Experience </a:t>
            </a:r>
            <a:r>
              <a:rPr lang="en-US"/>
              <a:t>Survey Results</a:t>
            </a:r>
          </a:p>
          <a:p>
            <a:pPr>
              <a:defRPr/>
            </a:pPr>
            <a:r>
              <a:rPr lang="en-US" sz="1100" b="0"/>
              <a:t>Question 6 - Please tell us thoughts or ideas you have to improve the transportation</a:t>
            </a:r>
            <a:r>
              <a:rPr lang="en-US" sz="1100" b="0" baseline="0"/>
              <a:t> </a:t>
            </a:r>
            <a:r>
              <a:rPr lang="en-US" sz="1100" b="0"/>
              <a:t>system in Broward?</a:t>
            </a:r>
          </a:p>
        </c:rich>
      </c:tx>
      <c:overlay val="0"/>
    </c:title>
    <c:autoTitleDeleted val="0"/>
    <c:view3D>
      <c:rotX val="15"/>
      <c:rotY val="20"/>
      <c:rAngAx val="1"/>
    </c:view3D>
    <c:floor>
      <c:thickness val="0"/>
    </c:floor>
    <c:sideWall>
      <c:thickness val="0"/>
    </c:sideWall>
    <c:backWall>
      <c:thickness val="0"/>
    </c:backWall>
    <c:plotArea>
      <c:layout/>
      <c:bar3DChart>
        <c:barDir val="bar"/>
        <c:grouping val="stacked"/>
        <c:varyColors val="0"/>
        <c:ser>
          <c:idx val="0"/>
          <c:order val="0"/>
          <c:tx>
            <c:strRef>
              <c:f>'Tool-PivotTable'!$N$23</c:f>
              <c:strCache>
                <c:ptCount val="1"/>
                <c:pt idx="0">
                  <c:v>Suggestion</c:v>
                </c:pt>
              </c:strCache>
            </c:strRef>
          </c:tx>
          <c:invertIfNegative val="0"/>
          <c:cat>
            <c:strRef>
              <c:f>'Tool-PivotTable'!$M$24:$M$28</c:f>
              <c:strCache>
                <c:ptCount val="4"/>
                <c:pt idx="0">
                  <c:v>Transit</c:v>
                </c:pt>
                <c:pt idx="1">
                  <c:v>Roadway</c:v>
                </c:pt>
                <c:pt idx="2">
                  <c:v>Other</c:v>
                </c:pt>
                <c:pt idx="3">
                  <c:v>Non-motorized</c:v>
                </c:pt>
              </c:strCache>
            </c:strRef>
          </c:cat>
          <c:val>
            <c:numRef>
              <c:f>'Tool-PivotTable'!$N$24:$N$27</c:f>
              <c:numCache>
                <c:formatCode>General</c:formatCode>
                <c:ptCount val="4"/>
                <c:pt idx="0">
                  <c:v>492</c:v>
                </c:pt>
                <c:pt idx="1">
                  <c:v>301</c:v>
                </c:pt>
                <c:pt idx="2">
                  <c:v>109</c:v>
                </c:pt>
                <c:pt idx="3">
                  <c:v>144</c:v>
                </c:pt>
              </c:numCache>
            </c:numRef>
          </c:val>
        </c:ser>
        <c:ser>
          <c:idx val="1"/>
          <c:order val="1"/>
          <c:tx>
            <c:strRef>
              <c:f>'Tool-PivotTable'!$O$23</c:f>
              <c:strCache>
                <c:ptCount val="1"/>
                <c:pt idx="0">
                  <c:v>Comment</c:v>
                </c:pt>
              </c:strCache>
            </c:strRef>
          </c:tx>
          <c:invertIfNegative val="0"/>
          <c:cat>
            <c:strRef>
              <c:f>'Tool-PivotTable'!$M$24:$M$28</c:f>
              <c:strCache>
                <c:ptCount val="4"/>
                <c:pt idx="0">
                  <c:v>Transit</c:v>
                </c:pt>
                <c:pt idx="1">
                  <c:v>Roadway</c:v>
                </c:pt>
                <c:pt idx="2">
                  <c:v>Other</c:v>
                </c:pt>
                <c:pt idx="3">
                  <c:v>Non-motorized</c:v>
                </c:pt>
              </c:strCache>
            </c:strRef>
          </c:cat>
          <c:val>
            <c:numRef>
              <c:f>'Tool-PivotTable'!$O$24:$O$27</c:f>
              <c:numCache>
                <c:formatCode>General</c:formatCode>
                <c:ptCount val="4"/>
                <c:pt idx="0">
                  <c:v>83</c:v>
                </c:pt>
                <c:pt idx="1">
                  <c:v>48</c:v>
                </c:pt>
                <c:pt idx="2">
                  <c:v>46</c:v>
                </c:pt>
                <c:pt idx="3">
                  <c:v>16</c:v>
                </c:pt>
              </c:numCache>
            </c:numRef>
          </c:val>
        </c:ser>
        <c:dLbls>
          <c:showLegendKey val="0"/>
          <c:showVal val="0"/>
          <c:showCatName val="0"/>
          <c:showSerName val="0"/>
          <c:showPercent val="0"/>
          <c:showBubbleSize val="0"/>
        </c:dLbls>
        <c:gapWidth val="75"/>
        <c:shape val="box"/>
        <c:axId val="417178752"/>
        <c:axId val="417190904"/>
        <c:axId val="0"/>
      </c:bar3DChart>
      <c:catAx>
        <c:axId val="417178752"/>
        <c:scaling>
          <c:orientation val="minMax"/>
        </c:scaling>
        <c:delete val="0"/>
        <c:axPos val="l"/>
        <c:numFmt formatCode="General" sourceLinked="0"/>
        <c:majorTickMark val="none"/>
        <c:minorTickMark val="none"/>
        <c:tickLblPos val="nextTo"/>
        <c:crossAx val="417190904"/>
        <c:crosses val="autoZero"/>
        <c:auto val="1"/>
        <c:lblAlgn val="ctr"/>
        <c:lblOffset val="100"/>
        <c:noMultiLvlLbl val="0"/>
      </c:catAx>
      <c:valAx>
        <c:axId val="417190904"/>
        <c:scaling>
          <c:orientation val="minMax"/>
        </c:scaling>
        <c:delete val="0"/>
        <c:axPos val="b"/>
        <c:majorGridlines/>
        <c:numFmt formatCode="General" sourceLinked="1"/>
        <c:majorTickMark val="none"/>
        <c:minorTickMark val="none"/>
        <c:tickLblPos val="nextTo"/>
        <c:crossAx val="417178752"/>
        <c:crosses val="autoZero"/>
        <c:crossBetween val="between"/>
      </c:valAx>
    </c:plotArea>
    <c:legend>
      <c:legendPos val="b"/>
      <c:overlay val="0"/>
    </c:legend>
    <c:plotVisOnly val="1"/>
    <c:dispBlanksAs val="gap"/>
    <c:showDLblsOverMax val="0"/>
  </c:chart>
  <c:spPr>
    <a:noFill/>
    <a:ln>
      <a:noFill/>
    </a:ln>
  </c:sp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tabSelected="1" workbookViewId="0" zoomToFit="1"/>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10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0876" cy="629435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3245" cy="629199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odd A. Brauer" refreshedDate="41494.590873611109" createdVersion="4" refreshedVersion="4" minRefreshableVersion="3" recordCount="887">
  <cacheSource type="worksheet">
    <worksheetSource ref="C8:E895" sheet="Data-Comments"/>
  </cacheSource>
  <cacheFields count="3">
    <cacheField name="Primary Category" numFmtId="164">
      <sharedItems containsBlank="1" count="14">
        <s v="Other"/>
        <s v="Signalization"/>
        <s v="Transit"/>
        <s v="Bicycle"/>
        <s v="Land Use"/>
        <s v="Intersection"/>
        <m/>
        <s v="Pedestrian"/>
        <s v="Highway"/>
        <s v="Safety"/>
        <s v="Toll"/>
        <s v="Ride-share"/>
        <s v="Waterway"/>
        <s v="Greenway"/>
      </sharedItems>
    </cacheField>
    <cacheField name="Secondary Category" numFmtId="164">
      <sharedItems containsBlank="1"/>
    </cacheField>
    <cacheField name="Optional Category" numFmtId="164">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87">
  <r>
    <x v="0"/>
    <m/>
    <m/>
  </r>
  <r>
    <x v="1"/>
    <s v="Transit"/>
    <m/>
  </r>
  <r>
    <x v="2"/>
    <m/>
    <m/>
  </r>
  <r>
    <x v="0"/>
    <m/>
    <m/>
  </r>
  <r>
    <x v="2"/>
    <m/>
    <m/>
  </r>
  <r>
    <x v="3"/>
    <s v="Transit"/>
    <m/>
  </r>
  <r>
    <x v="4"/>
    <m/>
    <m/>
  </r>
  <r>
    <x v="2"/>
    <m/>
    <m/>
  </r>
  <r>
    <x v="2"/>
    <m/>
    <m/>
  </r>
  <r>
    <x v="5"/>
    <s v="Highway"/>
    <s v="Signalization"/>
  </r>
  <r>
    <x v="1"/>
    <m/>
    <m/>
  </r>
  <r>
    <x v="1"/>
    <s v="Other"/>
    <m/>
  </r>
  <r>
    <x v="0"/>
    <m/>
    <m/>
  </r>
  <r>
    <x v="3"/>
    <m/>
    <m/>
  </r>
  <r>
    <x v="0"/>
    <s v="Safety"/>
    <m/>
  </r>
  <r>
    <x v="5"/>
    <s v="Pedestrian"/>
    <s v="Transit"/>
  </r>
  <r>
    <x v="3"/>
    <m/>
    <m/>
  </r>
  <r>
    <x v="2"/>
    <m/>
    <m/>
  </r>
  <r>
    <x v="0"/>
    <s v="Safety"/>
    <m/>
  </r>
  <r>
    <x v="2"/>
    <m/>
    <m/>
  </r>
  <r>
    <x v="6"/>
    <m/>
    <m/>
  </r>
  <r>
    <x v="0"/>
    <m/>
    <m/>
  </r>
  <r>
    <x v="6"/>
    <m/>
    <m/>
  </r>
  <r>
    <x v="2"/>
    <m/>
    <m/>
  </r>
  <r>
    <x v="1"/>
    <s v="Highway"/>
    <m/>
  </r>
  <r>
    <x v="2"/>
    <m/>
    <m/>
  </r>
  <r>
    <x v="2"/>
    <m/>
    <m/>
  </r>
  <r>
    <x v="7"/>
    <m/>
    <m/>
  </r>
  <r>
    <x v="2"/>
    <m/>
    <m/>
  </r>
  <r>
    <x v="1"/>
    <s v="Transit"/>
    <m/>
  </r>
  <r>
    <x v="2"/>
    <m/>
    <m/>
  </r>
  <r>
    <x v="2"/>
    <m/>
    <m/>
  </r>
  <r>
    <x v="6"/>
    <m/>
    <m/>
  </r>
  <r>
    <x v="6"/>
    <m/>
    <m/>
  </r>
  <r>
    <x v="2"/>
    <m/>
    <m/>
  </r>
  <r>
    <x v="2"/>
    <s v="Pedestrian"/>
    <m/>
  </r>
  <r>
    <x v="3"/>
    <m/>
    <m/>
  </r>
  <r>
    <x v="0"/>
    <m/>
    <m/>
  </r>
  <r>
    <x v="6"/>
    <m/>
    <m/>
  </r>
  <r>
    <x v="1"/>
    <m/>
    <m/>
  </r>
  <r>
    <x v="2"/>
    <m/>
    <m/>
  </r>
  <r>
    <x v="2"/>
    <m/>
    <m/>
  </r>
  <r>
    <x v="2"/>
    <m/>
    <m/>
  </r>
  <r>
    <x v="8"/>
    <m/>
    <m/>
  </r>
  <r>
    <x v="6"/>
    <m/>
    <m/>
  </r>
  <r>
    <x v="8"/>
    <s v="Toll"/>
    <m/>
  </r>
  <r>
    <x v="2"/>
    <m/>
    <m/>
  </r>
  <r>
    <x v="7"/>
    <s v="Bicycle"/>
    <m/>
  </r>
  <r>
    <x v="0"/>
    <m/>
    <m/>
  </r>
  <r>
    <x v="3"/>
    <m/>
    <m/>
  </r>
  <r>
    <x v="3"/>
    <m/>
    <m/>
  </r>
  <r>
    <x v="6"/>
    <m/>
    <m/>
  </r>
  <r>
    <x v="2"/>
    <m/>
    <m/>
  </r>
  <r>
    <x v="2"/>
    <m/>
    <m/>
  </r>
  <r>
    <x v="2"/>
    <s v="Pedestrian"/>
    <s v="Intersection"/>
  </r>
  <r>
    <x v="2"/>
    <s v="Bicycle"/>
    <s v="Pedestrian"/>
  </r>
  <r>
    <x v="2"/>
    <s v="Pedestrian"/>
    <s v="Other"/>
  </r>
  <r>
    <x v="2"/>
    <m/>
    <m/>
  </r>
  <r>
    <x v="2"/>
    <m/>
    <m/>
  </r>
  <r>
    <x v="8"/>
    <m/>
    <m/>
  </r>
  <r>
    <x v="1"/>
    <m/>
    <m/>
  </r>
  <r>
    <x v="5"/>
    <m/>
    <m/>
  </r>
  <r>
    <x v="2"/>
    <m/>
    <m/>
  </r>
  <r>
    <x v="2"/>
    <m/>
    <m/>
  </r>
  <r>
    <x v="5"/>
    <s v="Transit"/>
    <m/>
  </r>
  <r>
    <x v="0"/>
    <m/>
    <m/>
  </r>
  <r>
    <x v="2"/>
    <m/>
    <m/>
  </r>
  <r>
    <x v="1"/>
    <s v="Bicycle"/>
    <s v="Intersection"/>
  </r>
  <r>
    <x v="1"/>
    <s v="Safety"/>
    <m/>
  </r>
  <r>
    <x v="2"/>
    <m/>
    <m/>
  </r>
  <r>
    <x v="1"/>
    <m/>
    <m/>
  </r>
  <r>
    <x v="2"/>
    <s v="Bicycle"/>
    <m/>
  </r>
  <r>
    <x v="1"/>
    <m/>
    <m/>
  </r>
  <r>
    <x v="0"/>
    <m/>
    <m/>
  </r>
  <r>
    <x v="2"/>
    <m/>
    <m/>
  </r>
  <r>
    <x v="2"/>
    <m/>
    <m/>
  </r>
  <r>
    <x v="2"/>
    <s v="Bicycle"/>
    <s v="Intersection"/>
  </r>
  <r>
    <x v="2"/>
    <m/>
    <m/>
  </r>
  <r>
    <x v="5"/>
    <s v="Transit"/>
    <s v="Bicycle"/>
  </r>
  <r>
    <x v="2"/>
    <m/>
    <m/>
  </r>
  <r>
    <x v="9"/>
    <s v="Pedestrian"/>
    <m/>
  </r>
  <r>
    <x v="2"/>
    <m/>
    <m/>
  </r>
  <r>
    <x v="2"/>
    <m/>
    <m/>
  </r>
  <r>
    <x v="2"/>
    <m/>
    <m/>
  </r>
  <r>
    <x v="5"/>
    <s v="Signalization"/>
    <m/>
  </r>
  <r>
    <x v="7"/>
    <s v="Signalization"/>
    <m/>
  </r>
  <r>
    <x v="2"/>
    <m/>
    <m/>
  </r>
  <r>
    <x v="2"/>
    <m/>
    <m/>
  </r>
  <r>
    <x v="2"/>
    <m/>
    <m/>
  </r>
  <r>
    <x v="2"/>
    <s v="Pedestrian"/>
    <m/>
  </r>
  <r>
    <x v="10"/>
    <m/>
    <m/>
  </r>
  <r>
    <x v="2"/>
    <m/>
    <m/>
  </r>
  <r>
    <x v="2"/>
    <s v="Bicycle"/>
    <m/>
  </r>
  <r>
    <x v="1"/>
    <m/>
    <m/>
  </r>
  <r>
    <x v="1"/>
    <m/>
    <m/>
  </r>
  <r>
    <x v="7"/>
    <s v="Transit"/>
    <m/>
  </r>
  <r>
    <x v="5"/>
    <m/>
    <m/>
  </r>
  <r>
    <x v="8"/>
    <s v="Safety"/>
    <m/>
  </r>
  <r>
    <x v="2"/>
    <m/>
    <m/>
  </r>
  <r>
    <x v="2"/>
    <m/>
    <m/>
  </r>
  <r>
    <x v="5"/>
    <s v="Signalization"/>
    <s v="Pedestrian"/>
  </r>
  <r>
    <x v="1"/>
    <s v="Transit"/>
    <m/>
  </r>
  <r>
    <x v="2"/>
    <s v="Ride-share"/>
    <m/>
  </r>
  <r>
    <x v="2"/>
    <m/>
    <m/>
  </r>
  <r>
    <x v="1"/>
    <s v="Transit"/>
    <m/>
  </r>
  <r>
    <x v="11"/>
    <m/>
    <m/>
  </r>
  <r>
    <x v="2"/>
    <s v="Bicycle"/>
    <s v="Greenway"/>
  </r>
  <r>
    <x v="2"/>
    <m/>
    <m/>
  </r>
  <r>
    <x v="2"/>
    <m/>
    <m/>
  </r>
  <r>
    <x v="1"/>
    <s v="Intersection"/>
    <s v="Safety"/>
  </r>
  <r>
    <x v="7"/>
    <s v="Transit"/>
    <s v="Bicycle"/>
  </r>
  <r>
    <x v="2"/>
    <m/>
    <m/>
  </r>
  <r>
    <x v="7"/>
    <m/>
    <m/>
  </r>
  <r>
    <x v="0"/>
    <m/>
    <m/>
  </r>
  <r>
    <x v="2"/>
    <m/>
    <m/>
  </r>
  <r>
    <x v="2"/>
    <m/>
    <m/>
  </r>
  <r>
    <x v="2"/>
    <s v="Toll"/>
    <m/>
  </r>
  <r>
    <x v="2"/>
    <m/>
    <m/>
  </r>
  <r>
    <x v="2"/>
    <s v="Greenway"/>
    <m/>
  </r>
  <r>
    <x v="10"/>
    <s v="Signalization"/>
    <m/>
  </r>
  <r>
    <x v="3"/>
    <s v="Pedestrian"/>
    <s v="Safety"/>
  </r>
  <r>
    <x v="8"/>
    <m/>
    <m/>
  </r>
  <r>
    <x v="2"/>
    <m/>
    <m/>
  </r>
  <r>
    <x v="10"/>
    <m/>
    <m/>
  </r>
  <r>
    <x v="2"/>
    <s v="Intersection"/>
    <m/>
  </r>
  <r>
    <x v="2"/>
    <s v="Pedestrian"/>
    <m/>
  </r>
  <r>
    <x v="0"/>
    <m/>
    <m/>
  </r>
  <r>
    <x v="2"/>
    <m/>
    <m/>
  </r>
  <r>
    <x v="5"/>
    <s v="Highway"/>
    <s v="Signalization"/>
  </r>
  <r>
    <x v="2"/>
    <m/>
    <m/>
  </r>
  <r>
    <x v="2"/>
    <m/>
    <m/>
  </r>
  <r>
    <x v="7"/>
    <s v="Transit"/>
    <m/>
  </r>
  <r>
    <x v="2"/>
    <m/>
    <m/>
  </r>
  <r>
    <x v="2"/>
    <m/>
    <m/>
  </r>
  <r>
    <x v="1"/>
    <m/>
    <m/>
  </r>
  <r>
    <x v="1"/>
    <s v="Transit"/>
    <m/>
  </r>
  <r>
    <x v="2"/>
    <s v="Pedestrian"/>
    <s v="Bicycle"/>
  </r>
  <r>
    <x v="9"/>
    <m/>
    <m/>
  </r>
  <r>
    <x v="2"/>
    <m/>
    <m/>
  </r>
  <r>
    <x v="1"/>
    <s v="Freight"/>
    <s v="Transit"/>
  </r>
  <r>
    <x v="2"/>
    <s v="Bicycle"/>
    <s v="Pedestrian"/>
  </r>
  <r>
    <x v="2"/>
    <m/>
    <m/>
  </r>
  <r>
    <x v="2"/>
    <s v="Bicycle"/>
    <s v="Pedestrian"/>
  </r>
  <r>
    <x v="2"/>
    <s v="Pedestrain"/>
    <s v="Bicycle"/>
  </r>
  <r>
    <x v="1"/>
    <m/>
    <m/>
  </r>
  <r>
    <x v="7"/>
    <s v="Bicycle"/>
    <m/>
  </r>
  <r>
    <x v="5"/>
    <m/>
    <m/>
  </r>
  <r>
    <x v="1"/>
    <s v="Intersection"/>
    <s v="Transit"/>
  </r>
  <r>
    <x v="2"/>
    <s v="Pedestrain"/>
    <m/>
  </r>
  <r>
    <x v="2"/>
    <m/>
    <m/>
  </r>
  <r>
    <x v="1"/>
    <s v="Transit"/>
    <m/>
  </r>
  <r>
    <x v="2"/>
    <m/>
    <m/>
  </r>
  <r>
    <x v="1"/>
    <m/>
    <m/>
  </r>
  <r>
    <x v="3"/>
    <s v="Signalization"/>
    <s v="Transit"/>
  </r>
  <r>
    <x v="2"/>
    <s v="Bicycle"/>
    <s v="Ride-share"/>
  </r>
  <r>
    <x v="8"/>
    <s v="Freight"/>
    <s v="Safety"/>
  </r>
  <r>
    <x v="2"/>
    <m/>
    <m/>
  </r>
  <r>
    <x v="10"/>
    <m/>
    <m/>
  </r>
  <r>
    <x v="1"/>
    <s v="Highway"/>
    <s v="Safety"/>
  </r>
  <r>
    <x v="8"/>
    <s v="Safety"/>
    <m/>
  </r>
  <r>
    <x v="2"/>
    <m/>
    <m/>
  </r>
  <r>
    <x v="3"/>
    <s v="Safety"/>
    <m/>
  </r>
  <r>
    <x v="2"/>
    <m/>
    <m/>
  </r>
  <r>
    <x v="11"/>
    <m/>
    <m/>
  </r>
  <r>
    <x v="10"/>
    <s v="Highway"/>
    <m/>
  </r>
  <r>
    <x v="10"/>
    <s v="Highway"/>
    <m/>
  </r>
  <r>
    <x v="2"/>
    <m/>
    <m/>
  </r>
  <r>
    <x v="2"/>
    <m/>
    <m/>
  </r>
  <r>
    <x v="7"/>
    <s v="Bicycle"/>
    <s v="Transit"/>
  </r>
  <r>
    <x v="1"/>
    <s v="Highway"/>
    <s v="Transit"/>
  </r>
  <r>
    <x v="2"/>
    <m/>
    <m/>
  </r>
  <r>
    <x v="1"/>
    <m/>
    <m/>
  </r>
  <r>
    <x v="1"/>
    <s v="Highway"/>
    <s v="Intersection"/>
  </r>
  <r>
    <x v="2"/>
    <m/>
    <m/>
  </r>
  <r>
    <x v="3"/>
    <s v="Transit"/>
    <m/>
  </r>
  <r>
    <x v="9"/>
    <m/>
    <m/>
  </r>
  <r>
    <x v="2"/>
    <m/>
    <m/>
  </r>
  <r>
    <x v="3"/>
    <s v="Safety"/>
    <m/>
  </r>
  <r>
    <x v="2"/>
    <m/>
    <m/>
  </r>
  <r>
    <x v="1"/>
    <m/>
    <m/>
  </r>
  <r>
    <x v="4"/>
    <s v="Bicycle"/>
    <s v="Transit"/>
  </r>
  <r>
    <x v="1"/>
    <s v="Intersection"/>
    <s v="Safety"/>
  </r>
  <r>
    <x v="2"/>
    <s v="Waterway"/>
    <s v="Pedestrian"/>
  </r>
  <r>
    <x v="2"/>
    <m/>
    <m/>
  </r>
  <r>
    <x v="2"/>
    <s v="Signalization"/>
    <m/>
  </r>
  <r>
    <x v="1"/>
    <m/>
    <m/>
  </r>
  <r>
    <x v="2"/>
    <m/>
    <m/>
  </r>
  <r>
    <x v="2"/>
    <s v="Signalization"/>
    <m/>
  </r>
  <r>
    <x v="1"/>
    <m/>
    <m/>
  </r>
  <r>
    <x v="2"/>
    <s v="Waterway"/>
    <m/>
  </r>
  <r>
    <x v="5"/>
    <s v="Transit"/>
    <m/>
  </r>
  <r>
    <x v="1"/>
    <m/>
    <m/>
  </r>
  <r>
    <x v="2"/>
    <m/>
    <m/>
  </r>
  <r>
    <x v="8"/>
    <m/>
    <m/>
  </r>
  <r>
    <x v="2"/>
    <m/>
    <m/>
  </r>
  <r>
    <x v="2"/>
    <m/>
    <m/>
  </r>
  <r>
    <x v="1"/>
    <m/>
    <m/>
  </r>
  <r>
    <x v="2"/>
    <m/>
    <m/>
  </r>
  <r>
    <x v="1"/>
    <m/>
    <m/>
  </r>
  <r>
    <x v="8"/>
    <m/>
    <m/>
  </r>
  <r>
    <x v="9"/>
    <m/>
    <m/>
  </r>
  <r>
    <x v="9"/>
    <m/>
    <m/>
  </r>
  <r>
    <x v="2"/>
    <s v="Intersection"/>
    <s v="Safety"/>
  </r>
  <r>
    <x v="2"/>
    <s v="Safety"/>
    <m/>
  </r>
  <r>
    <x v="2"/>
    <s v="Bicycle"/>
    <m/>
  </r>
  <r>
    <x v="8"/>
    <m/>
    <m/>
  </r>
  <r>
    <x v="9"/>
    <m/>
    <m/>
  </r>
  <r>
    <x v="2"/>
    <m/>
    <m/>
  </r>
  <r>
    <x v="2"/>
    <s v="Pedestrian"/>
    <s v="Safety"/>
  </r>
  <r>
    <x v="2"/>
    <m/>
    <m/>
  </r>
  <r>
    <x v="9"/>
    <s v="Highway"/>
    <m/>
  </r>
  <r>
    <x v="2"/>
    <s v="Ride-share"/>
    <m/>
  </r>
  <r>
    <x v="2"/>
    <m/>
    <m/>
  </r>
  <r>
    <x v="2"/>
    <m/>
    <m/>
  </r>
  <r>
    <x v="3"/>
    <s v="Pedestrian"/>
    <s v="Transit"/>
  </r>
  <r>
    <x v="1"/>
    <m/>
    <m/>
  </r>
  <r>
    <x v="8"/>
    <s v="Transit"/>
    <s v="Safety"/>
  </r>
  <r>
    <x v="7"/>
    <s v="Signalization"/>
    <s v="Bicycle"/>
  </r>
  <r>
    <x v="0"/>
    <m/>
    <m/>
  </r>
  <r>
    <x v="1"/>
    <s v="Bicycle"/>
    <s v="Pedestrian"/>
  </r>
  <r>
    <x v="2"/>
    <m/>
    <m/>
  </r>
  <r>
    <x v="2"/>
    <m/>
    <m/>
  </r>
  <r>
    <x v="2"/>
    <m/>
    <m/>
  </r>
  <r>
    <x v="2"/>
    <m/>
    <m/>
  </r>
  <r>
    <x v="2"/>
    <m/>
    <m/>
  </r>
  <r>
    <x v="2"/>
    <m/>
    <m/>
  </r>
  <r>
    <x v="2"/>
    <s v="Intersection"/>
    <s v="Safety"/>
  </r>
  <r>
    <x v="0"/>
    <m/>
    <m/>
  </r>
  <r>
    <x v="2"/>
    <s v="Bicycle"/>
    <s v="Pedestrian"/>
  </r>
  <r>
    <x v="2"/>
    <m/>
    <m/>
  </r>
  <r>
    <x v="2"/>
    <m/>
    <m/>
  </r>
  <r>
    <x v="2"/>
    <s v="Pedestrian"/>
    <m/>
  </r>
  <r>
    <x v="2"/>
    <m/>
    <m/>
  </r>
  <r>
    <x v="7"/>
    <s v="Bicycle"/>
    <s v="Greenway"/>
  </r>
  <r>
    <x v="3"/>
    <m/>
    <m/>
  </r>
  <r>
    <x v="2"/>
    <m/>
    <m/>
  </r>
  <r>
    <x v="3"/>
    <m/>
    <m/>
  </r>
  <r>
    <x v="3"/>
    <s v="Safety"/>
    <m/>
  </r>
  <r>
    <x v="2"/>
    <m/>
    <m/>
  </r>
  <r>
    <x v="2"/>
    <m/>
    <m/>
  </r>
  <r>
    <x v="2"/>
    <s v="Freight"/>
    <s v="Pedestrian"/>
  </r>
  <r>
    <x v="1"/>
    <s v="Transit"/>
    <s v="Ride-share"/>
  </r>
  <r>
    <x v="2"/>
    <m/>
    <m/>
  </r>
  <r>
    <x v="2"/>
    <m/>
    <m/>
  </r>
  <r>
    <x v="8"/>
    <m/>
    <m/>
  </r>
  <r>
    <x v="2"/>
    <m/>
    <m/>
  </r>
  <r>
    <x v="2"/>
    <m/>
    <m/>
  </r>
  <r>
    <x v="5"/>
    <m/>
    <m/>
  </r>
  <r>
    <x v="2"/>
    <m/>
    <m/>
  </r>
  <r>
    <x v="2"/>
    <s v="Safety"/>
    <m/>
  </r>
  <r>
    <x v="2"/>
    <s v="Intersection"/>
    <m/>
  </r>
  <r>
    <x v="1"/>
    <s v="Intersection"/>
    <s v="Pedestrian"/>
  </r>
  <r>
    <x v="2"/>
    <m/>
    <m/>
  </r>
  <r>
    <x v="2"/>
    <m/>
    <m/>
  </r>
  <r>
    <x v="0"/>
    <m/>
    <m/>
  </r>
  <r>
    <x v="2"/>
    <m/>
    <m/>
  </r>
  <r>
    <x v="2"/>
    <m/>
    <m/>
  </r>
  <r>
    <x v="8"/>
    <m/>
    <m/>
  </r>
  <r>
    <x v="2"/>
    <m/>
    <m/>
  </r>
  <r>
    <x v="8"/>
    <s v="Freight"/>
    <s v="Transit"/>
  </r>
  <r>
    <x v="2"/>
    <m/>
    <m/>
  </r>
  <r>
    <x v="2"/>
    <m/>
    <m/>
  </r>
  <r>
    <x v="1"/>
    <m/>
    <m/>
  </r>
  <r>
    <x v="2"/>
    <m/>
    <m/>
  </r>
  <r>
    <x v="2"/>
    <m/>
    <m/>
  </r>
  <r>
    <x v="2"/>
    <s v="Waterway"/>
    <m/>
  </r>
  <r>
    <x v="8"/>
    <s v="Transit"/>
    <m/>
  </r>
  <r>
    <x v="2"/>
    <m/>
    <m/>
  </r>
  <r>
    <x v="2"/>
    <m/>
    <m/>
  </r>
  <r>
    <x v="2"/>
    <m/>
    <m/>
  </r>
  <r>
    <x v="2"/>
    <s v="Ride-share"/>
    <m/>
  </r>
  <r>
    <x v="1"/>
    <m/>
    <m/>
  </r>
  <r>
    <x v="2"/>
    <m/>
    <m/>
  </r>
  <r>
    <x v="7"/>
    <s v="Bicycle"/>
    <s v="Transit"/>
  </r>
  <r>
    <x v="2"/>
    <m/>
    <m/>
  </r>
  <r>
    <x v="2"/>
    <m/>
    <m/>
  </r>
  <r>
    <x v="2"/>
    <m/>
    <m/>
  </r>
  <r>
    <x v="2"/>
    <m/>
    <m/>
  </r>
  <r>
    <x v="2"/>
    <s v="Toll"/>
    <m/>
  </r>
  <r>
    <x v="2"/>
    <m/>
    <m/>
  </r>
  <r>
    <x v="3"/>
    <s v="Highway"/>
    <s v="Transit"/>
  </r>
  <r>
    <x v="2"/>
    <m/>
    <m/>
  </r>
  <r>
    <x v="2"/>
    <m/>
    <m/>
  </r>
  <r>
    <x v="1"/>
    <s v="Intersection"/>
    <s v="Transit"/>
  </r>
  <r>
    <x v="2"/>
    <m/>
    <m/>
  </r>
  <r>
    <x v="2"/>
    <m/>
    <m/>
  </r>
  <r>
    <x v="8"/>
    <m/>
    <m/>
  </r>
  <r>
    <x v="2"/>
    <m/>
    <m/>
  </r>
  <r>
    <x v="2"/>
    <s v="Signalization"/>
    <m/>
  </r>
  <r>
    <x v="10"/>
    <s v="Bicycle"/>
    <s v="Transit"/>
  </r>
  <r>
    <x v="2"/>
    <m/>
    <m/>
  </r>
  <r>
    <x v="2"/>
    <m/>
    <m/>
  </r>
  <r>
    <x v="5"/>
    <m/>
    <m/>
  </r>
  <r>
    <x v="8"/>
    <m/>
    <m/>
  </r>
  <r>
    <x v="2"/>
    <s v="Signalization"/>
    <m/>
  </r>
  <r>
    <x v="10"/>
    <s v="Transit"/>
    <m/>
  </r>
  <r>
    <x v="2"/>
    <m/>
    <m/>
  </r>
  <r>
    <x v="1"/>
    <m/>
    <m/>
  </r>
  <r>
    <x v="1"/>
    <m/>
    <m/>
  </r>
  <r>
    <x v="2"/>
    <m/>
    <m/>
  </r>
  <r>
    <x v="2"/>
    <s v="Bicycle"/>
    <s v="Safety"/>
  </r>
  <r>
    <x v="2"/>
    <s v="Signalization"/>
    <m/>
  </r>
  <r>
    <x v="1"/>
    <s v="Safety"/>
    <m/>
  </r>
  <r>
    <x v="2"/>
    <m/>
    <m/>
  </r>
  <r>
    <x v="3"/>
    <s v="Intersection"/>
    <s v="Transit"/>
  </r>
  <r>
    <x v="8"/>
    <m/>
    <m/>
  </r>
  <r>
    <x v="0"/>
    <m/>
    <m/>
  </r>
  <r>
    <x v="2"/>
    <m/>
    <m/>
  </r>
  <r>
    <x v="1"/>
    <m/>
    <m/>
  </r>
  <r>
    <x v="8"/>
    <m/>
    <m/>
  </r>
  <r>
    <x v="1"/>
    <s v="Intersection"/>
    <s v="Transit"/>
  </r>
  <r>
    <x v="0"/>
    <m/>
    <m/>
  </r>
  <r>
    <x v="10"/>
    <s v="Highway"/>
    <m/>
  </r>
  <r>
    <x v="9"/>
    <m/>
    <m/>
  </r>
  <r>
    <x v="1"/>
    <s v="Intersection"/>
    <m/>
  </r>
  <r>
    <x v="3"/>
    <s v="Safety"/>
    <m/>
  </r>
  <r>
    <x v="2"/>
    <m/>
    <m/>
  </r>
  <r>
    <x v="0"/>
    <m/>
    <m/>
  </r>
  <r>
    <x v="2"/>
    <m/>
    <m/>
  </r>
  <r>
    <x v="2"/>
    <m/>
    <m/>
  </r>
  <r>
    <x v="1"/>
    <s v="Intersection"/>
    <m/>
  </r>
  <r>
    <x v="8"/>
    <s v="Safety"/>
    <m/>
  </r>
  <r>
    <x v="0"/>
    <m/>
    <m/>
  </r>
  <r>
    <x v="9"/>
    <m/>
    <m/>
  </r>
  <r>
    <x v="2"/>
    <m/>
    <m/>
  </r>
  <r>
    <x v="2"/>
    <m/>
    <m/>
  </r>
  <r>
    <x v="2"/>
    <m/>
    <m/>
  </r>
  <r>
    <x v="2"/>
    <m/>
    <m/>
  </r>
  <r>
    <x v="2"/>
    <m/>
    <m/>
  </r>
  <r>
    <x v="1"/>
    <m/>
    <m/>
  </r>
  <r>
    <x v="2"/>
    <m/>
    <m/>
  </r>
  <r>
    <x v="8"/>
    <s v="Transit"/>
    <m/>
  </r>
  <r>
    <x v="8"/>
    <m/>
    <m/>
  </r>
  <r>
    <x v="1"/>
    <s v="Highway"/>
    <s v="Safety"/>
  </r>
  <r>
    <x v="1"/>
    <s v="Toll"/>
    <m/>
  </r>
  <r>
    <x v="2"/>
    <m/>
    <m/>
  </r>
  <r>
    <x v="2"/>
    <m/>
    <m/>
  </r>
  <r>
    <x v="2"/>
    <m/>
    <m/>
  </r>
  <r>
    <x v="2"/>
    <m/>
    <m/>
  </r>
  <r>
    <x v="9"/>
    <s v="Pedestrian"/>
    <s v="Bicycle"/>
  </r>
  <r>
    <x v="2"/>
    <m/>
    <m/>
  </r>
  <r>
    <x v="2"/>
    <m/>
    <m/>
  </r>
  <r>
    <x v="7"/>
    <m/>
    <m/>
  </r>
  <r>
    <x v="1"/>
    <m/>
    <m/>
  </r>
  <r>
    <x v="4"/>
    <s v="Transit"/>
    <s v="Bicycle"/>
  </r>
  <r>
    <x v="3"/>
    <s v="Pedestrian"/>
    <m/>
  </r>
  <r>
    <x v="0"/>
    <m/>
    <m/>
  </r>
  <r>
    <x v="2"/>
    <s v="Bicycle"/>
    <s v="Pedestrian"/>
  </r>
  <r>
    <x v="2"/>
    <s v="Bicycle"/>
    <s v="Safety"/>
  </r>
  <r>
    <x v="2"/>
    <s v="Safety"/>
    <m/>
  </r>
  <r>
    <x v="5"/>
    <s v="Highway"/>
    <s v="Transit"/>
  </r>
  <r>
    <x v="2"/>
    <m/>
    <m/>
  </r>
  <r>
    <x v="8"/>
    <m/>
    <m/>
  </r>
  <r>
    <x v="2"/>
    <s v="Bicycle"/>
    <s v="Pedestrian"/>
  </r>
  <r>
    <x v="0"/>
    <m/>
    <m/>
  </r>
  <r>
    <x v="8"/>
    <m/>
    <m/>
  </r>
  <r>
    <x v="9"/>
    <m/>
    <m/>
  </r>
  <r>
    <x v="2"/>
    <s v="Bicycle"/>
    <m/>
  </r>
  <r>
    <x v="2"/>
    <m/>
    <m/>
  </r>
  <r>
    <x v="8"/>
    <s v="Toll"/>
    <m/>
  </r>
  <r>
    <x v="2"/>
    <m/>
    <m/>
  </r>
  <r>
    <x v="2"/>
    <s v="Bicycle"/>
    <m/>
  </r>
  <r>
    <x v="2"/>
    <m/>
    <m/>
  </r>
  <r>
    <x v="2"/>
    <m/>
    <m/>
  </r>
  <r>
    <x v="2"/>
    <s v="Pedestrian"/>
    <s v="Bicycle"/>
  </r>
  <r>
    <x v="2"/>
    <m/>
    <m/>
  </r>
  <r>
    <x v="8"/>
    <m/>
    <m/>
  </r>
  <r>
    <x v="10"/>
    <m/>
    <m/>
  </r>
  <r>
    <x v="2"/>
    <m/>
    <m/>
  </r>
  <r>
    <x v="8"/>
    <s v="Transit"/>
    <m/>
  </r>
  <r>
    <x v="2"/>
    <m/>
    <m/>
  </r>
  <r>
    <x v="2"/>
    <m/>
    <m/>
  </r>
  <r>
    <x v="2"/>
    <m/>
    <m/>
  </r>
  <r>
    <x v="2"/>
    <m/>
    <m/>
  </r>
  <r>
    <x v="3"/>
    <s v="Transit"/>
    <m/>
  </r>
  <r>
    <x v="2"/>
    <m/>
    <m/>
  </r>
  <r>
    <x v="2"/>
    <m/>
    <m/>
  </r>
  <r>
    <x v="8"/>
    <s v="Pedestrian"/>
    <s v="Bicycle"/>
  </r>
  <r>
    <x v="2"/>
    <m/>
    <m/>
  </r>
  <r>
    <x v="3"/>
    <s v="Safety"/>
    <m/>
  </r>
  <r>
    <x v="4"/>
    <m/>
    <m/>
  </r>
  <r>
    <x v="2"/>
    <m/>
    <m/>
  </r>
  <r>
    <x v="0"/>
    <m/>
    <m/>
  </r>
  <r>
    <x v="2"/>
    <m/>
    <m/>
  </r>
  <r>
    <x v="2"/>
    <s v="Intersection"/>
    <m/>
  </r>
  <r>
    <x v="1"/>
    <m/>
    <m/>
  </r>
  <r>
    <x v="8"/>
    <m/>
    <m/>
  </r>
  <r>
    <x v="8"/>
    <s v="Safety"/>
    <m/>
  </r>
  <r>
    <x v="1"/>
    <m/>
    <m/>
  </r>
  <r>
    <x v="2"/>
    <s v="Pedestrian"/>
    <m/>
  </r>
  <r>
    <x v="0"/>
    <m/>
    <m/>
  </r>
  <r>
    <x v="1"/>
    <s v="Transit"/>
    <m/>
  </r>
  <r>
    <x v="5"/>
    <m/>
    <m/>
  </r>
  <r>
    <x v="8"/>
    <s v="Toll"/>
    <s v="Signalization"/>
  </r>
  <r>
    <x v="9"/>
    <s v="Highway"/>
    <s v="Pedestrian"/>
  </r>
  <r>
    <x v="2"/>
    <m/>
    <m/>
  </r>
  <r>
    <x v="0"/>
    <m/>
    <m/>
  </r>
  <r>
    <x v="2"/>
    <s v="Highway"/>
    <s v="Toll"/>
  </r>
  <r>
    <x v="2"/>
    <m/>
    <m/>
  </r>
  <r>
    <x v="2"/>
    <m/>
    <m/>
  </r>
  <r>
    <x v="2"/>
    <m/>
    <m/>
  </r>
  <r>
    <x v="2"/>
    <m/>
    <m/>
  </r>
  <r>
    <x v="8"/>
    <s v="Signalization"/>
    <s v="Transit"/>
  </r>
  <r>
    <x v="2"/>
    <m/>
    <m/>
  </r>
  <r>
    <x v="0"/>
    <m/>
    <m/>
  </r>
  <r>
    <x v="8"/>
    <s v="Signalization"/>
    <m/>
  </r>
  <r>
    <x v="2"/>
    <m/>
    <m/>
  </r>
  <r>
    <x v="2"/>
    <m/>
    <m/>
  </r>
  <r>
    <x v="2"/>
    <m/>
    <m/>
  </r>
  <r>
    <x v="2"/>
    <m/>
    <m/>
  </r>
  <r>
    <x v="2"/>
    <m/>
    <m/>
  </r>
  <r>
    <x v="2"/>
    <m/>
    <m/>
  </r>
  <r>
    <x v="2"/>
    <m/>
    <m/>
  </r>
  <r>
    <x v="2"/>
    <s v="Safety"/>
    <m/>
  </r>
  <r>
    <x v="2"/>
    <m/>
    <m/>
  </r>
  <r>
    <x v="2"/>
    <m/>
    <m/>
  </r>
  <r>
    <x v="2"/>
    <m/>
    <m/>
  </r>
  <r>
    <x v="2"/>
    <m/>
    <m/>
  </r>
  <r>
    <x v="2"/>
    <m/>
    <m/>
  </r>
  <r>
    <x v="2"/>
    <s v="Pedestrian"/>
    <s v="Intersection"/>
  </r>
  <r>
    <x v="8"/>
    <s v="Intersection"/>
    <m/>
  </r>
  <r>
    <x v="2"/>
    <s v="Pedestrian"/>
    <s v="Bicycle"/>
  </r>
  <r>
    <x v="1"/>
    <s v="Safety"/>
    <m/>
  </r>
  <r>
    <x v="8"/>
    <s v="Transit"/>
    <m/>
  </r>
  <r>
    <x v="2"/>
    <m/>
    <m/>
  </r>
  <r>
    <x v="2"/>
    <m/>
    <m/>
  </r>
  <r>
    <x v="8"/>
    <m/>
    <m/>
  </r>
  <r>
    <x v="2"/>
    <m/>
    <m/>
  </r>
  <r>
    <x v="2"/>
    <m/>
    <m/>
  </r>
  <r>
    <x v="10"/>
    <s v="Transit"/>
    <s v="Ride-share"/>
  </r>
  <r>
    <x v="2"/>
    <m/>
    <m/>
  </r>
  <r>
    <x v="2"/>
    <m/>
    <m/>
  </r>
  <r>
    <x v="8"/>
    <m/>
    <m/>
  </r>
  <r>
    <x v="1"/>
    <s v="Safety"/>
    <m/>
  </r>
  <r>
    <x v="2"/>
    <m/>
    <m/>
  </r>
  <r>
    <x v="2"/>
    <m/>
    <m/>
  </r>
  <r>
    <x v="2"/>
    <m/>
    <m/>
  </r>
  <r>
    <x v="2"/>
    <m/>
    <m/>
  </r>
  <r>
    <x v="2"/>
    <s v="Safety"/>
    <m/>
  </r>
  <r>
    <x v="2"/>
    <m/>
    <m/>
  </r>
  <r>
    <x v="2"/>
    <s v="Intersection"/>
    <m/>
  </r>
  <r>
    <x v="1"/>
    <s v="Transit"/>
    <m/>
  </r>
  <r>
    <x v="2"/>
    <m/>
    <m/>
  </r>
  <r>
    <x v="2"/>
    <m/>
    <m/>
  </r>
  <r>
    <x v="2"/>
    <s v="Safety"/>
    <s v="Signalization"/>
  </r>
  <r>
    <x v="2"/>
    <m/>
    <m/>
  </r>
  <r>
    <x v="2"/>
    <s v="Highway"/>
    <m/>
  </r>
  <r>
    <x v="8"/>
    <s v="Safety"/>
    <m/>
  </r>
  <r>
    <x v="2"/>
    <m/>
    <m/>
  </r>
  <r>
    <x v="2"/>
    <m/>
    <m/>
  </r>
  <r>
    <x v="8"/>
    <m/>
    <m/>
  </r>
  <r>
    <x v="2"/>
    <m/>
    <m/>
  </r>
  <r>
    <x v="8"/>
    <m/>
    <m/>
  </r>
  <r>
    <x v="2"/>
    <m/>
    <m/>
  </r>
  <r>
    <x v="10"/>
    <s v="Highway"/>
    <m/>
  </r>
  <r>
    <x v="10"/>
    <s v="Highway"/>
    <m/>
  </r>
  <r>
    <x v="2"/>
    <m/>
    <m/>
  </r>
  <r>
    <x v="8"/>
    <m/>
    <m/>
  </r>
  <r>
    <x v="2"/>
    <m/>
    <m/>
  </r>
  <r>
    <x v="2"/>
    <m/>
    <m/>
  </r>
  <r>
    <x v="2"/>
    <m/>
    <m/>
  </r>
  <r>
    <x v="1"/>
    <s v="Toll"/>
    <m/>
  </r>
  <r>
    <x v="2"/>
    <m/>
    <m/>
  </r>
  <r>
    <x v="2"/>
    <s v="Pedestrian"/>
    <m/>
  </r>
  <r>
    <x v="2"/>
    <m/>
    <m/>
  </r>
  <r>
    <x v="2"/>
    <m/>
    <m/>
  </r>
  <r>
    <x v="1"/>
    <m/>
    <m/>
  </r>
  <r>
    <x v="1"/>
    <m/>
    <m/>
  </r>
  <r>
    <x v="3"/>
    <m/>
    <m/>
  </r>
  <r>
    <x v="2"/>
    <m/>
    <m/>
  </r>
  <r>
    <x v="2"/>
    <m/>
    <m/>
  </r>
  <r>
    <x v="1"/>
    <m/>
    <m/>
  </r>
  <r>
    <x v="2"/>
    <m/>
    <m/>
  </r>
  <r>
    <x v="2"/>
    <m/>
    <m/>
  </r>
  <r>
    <x v="2"/>
    <m/>
    <m/>
  </r>
  <r>
    <x v="2"/>
    <m/>
    <m/>
  </r>
  <r>
    <x v="11"/>
    <s v="Pedestrian"/>
    <s v="Transit"/>
  </r>
  <r>
    <x v="2"/>
    <m/>
    <m/>
  </r>
  <r>
    <x v="2"/>
    <m/>
    <m/>
  </r>
  <r>
    <x v="2"/>
    <m/>
    <m/>
  </r>
  <r>
    <x v="2"/>
    <m/>
    <m/>
  </r>
  <r>
    <x v="2"/>
    <m/>
    <m/>
  </r>
  <r>
    <x v="2"/>
    <m/>
    <m/>
  </r>
  <r>
    <x v="2"/>
    <m/>
    <m/>
  </r>
  <r>
    <x v="2"/>
    <m/>
    <m/>
  </r>
  <r>
    <x v="2"/>
    <m/>
    <m/>
  </r>
  <r>
    <x v="8"/>
    <m/>
    <m/>
  </r>
  <r>
    <x v="2"/>
    <s v="Toll"/>
    <m/>
  </r>
  <r>
    <x v="10"/>
    <s v="Highway"/>
    <m/>
  </r>
  <r>
    <x v="2"/>
    <m/>
    <m/>
  </r>
  <r>
    <x v="8"/>
    <s v="Transit"/>
    <m/>
  </r>
  <r>
    <x v="2"/>
    <m/>
    <m/>
  </r>
  <r>
    <x v="2"/>
    <m/>
    <m/>
  </r>
  <r>
    <x v="8"/>
    <s v="Safety"/>
    <m/>
  </r>
  <r>
    <x v="2"/>
    <m/>
    <m/>
  </r>
  <r>
    <x v="5"/>
    <m/>
    <m/>
  </r>
  <r>
    <x v="2"/>
    <m/>
    <m/>
  </r>
  <r>
    <x v="1"/>
    <m/>
    <m/>
  </r>
  <r>
    <x v="2"/>
    <m/>
    <m/>
  </r>
  <r>
    <x v="1"/>
    <m/>
    <m/>
  </r>
  <r>
    <x v="1"/>
    <s v="Highway"/>
    <s v="Safety"/>
  </r>
  <r>
    <x v="10"/>
    <s v="Highway"/>
    <m/>
  </r>
  <r>
    <x v="8"/>
    <m/>
    <m/>
  </r>
  <r>
    <x v="2"/>
    <m/>
    <m/>
  </r>
  <r>
    <x v="0"/>
    <m/>
    <m/>
  </r>
  <r>
    <x v="8"/>
    <s v="Transit"/>
    <m/>
  </r>
  <r>
    <x v="2"/>
    <m/>
    <m/>
  </r>
  <r>
    <x v="2"/>
    <m/>
    <m/>
  </r>
  <r>
    <x v="2"/>
    <m/>
    <m/>
  </r>
  <r>
    <x v="2"/>
    <m/>
    <m/>
  </r>
  <r>
    <x v="2"/>
    <m/>
    <m/>
  </r>
  <r>
    <x v="1"/>
    <s v="Highway"/>
    <s v="Safety"/>
  </r>
  <r>
    <x v="2"/>
    <s v="Bicycle"/>
    <s v="Pedestrian"/>
  </r>
  <r>
    <x v="2"/>
    <m/>
    <m/>
  </r>
  <r>
    <x v="2"/>
    <m/>
    <m/>
  </r>
  <r>
    <x v="2"/>
    <m/>
    <m/>
  </r>
  <r>
    <x v="3"/>
    <s v="Pedestrian"/>
    <m/>
  </r>
  <r>
    <x v="7"/>
    <s v="Bicycle"/>
    <s v="Transit"/>
  </r>
  <r>
    <x v="2"/>
    <m/>
    <m/>
  </r>
  <r>
    <x v="2"/>
    <m/>
    <m/>
  </r>
  <r>
    <x v="2"/>
    <m/>
    <m/>
  </r>
  <r>
    <x v="8"/>
    <m/>
    <m/>
  </r>
  <r>
    <x v="2"/>
    <m/>
    <m/>
  </r>
  <r>
    <x v="11"/>
    <s v="Transit"/>
    <m/>
  </r>
  <r>
    <x v="1"/>
    <s v="Transit"/>
    <m/>
  </r>
  <r>
    <x v="8"/>
    <m/>
    <m/>
  </r>
  <r>
    <x v="2"/>
    <m/>
    <m/>
  </r>
  <r>
    <x v="2"/>
    <m/>
    <m/>
  </r>
  <r>
    <x v="2"/>
    <m/>
    <m/>
  </r>
  <r>
    <x v="1"/>
    <s v="Highway"/>
    <m/>
  </r>
  <r>
    <x v="2"/>
    <s v="Highway"/>
    <m/>
  </r>
  <r>
    <x v="2"/>
    <m/>
    <m/>
  </r>
  <r>
    <x v="2"/>
    <m/>
    <m/>
  </r>
  <r>
    <x v="5"/>
    <s v="Transit"/>
    <s v="Signalization"/>
  </r>
  <r>
    <x v="3"/>
    <s v="Transit"/>
    <m/>
  </r>
  <r>
    <x v="10"/>
    <m/>
    <m/>
  </r>
  <r>
    <x v="1"/>
    <m/>
    <m/>
  </r>
  <r>
    <x v="7"/>
    <s v="Signalization"/>
    <m/>
  </r>
  <r>
    <x v="1"/>
    <s v="Highway"/>
    <s v="Transit"/>
  </r>
  <r>
    <x v="10"/>
    <m/>
    <m/>
  </r>
  <r>
    <x v="2"/>
    <m/>
    <m/>
  </r>
  <r>
    <x v="2"/>
    <s v="Signalization"/>
    <m/>
  </r>
  <r>
    <x v="10"/>
    <s v="Highway"/>
    <m/>
  </r>
  <r>
    <x v="9"/>
    <s v="Intersection"/>
    <s v="Freight"/>
  </r>
  <r>
    <x v="1"/>
    <m/>
    <m/>
  </r>
  <r>
    <x v="8"/>
    <m/>
    <m/>
  </r>
  <r>
    <x v="2"/>
    <m/>
    <m/>
  </r>
  <r>
    <x v="2"/>
    <m/>
    <m/>
  </r>
  <r>
    <x v="3"/>
    <m/>
    <m/>
  </r>
  <r>
    <x v="0"/>
    <m/>
    <m/>
  </r>
  <r>
    <x v="2"/>
    <m/>
    <m/>
  </r>
  <r>
    <x v="2"/>
    <m/>
    <m/>
  </r>
  <r>
    <x v="5"/>
    <m/>
    <m/>
  </r>
  <r>
    <x v="2"/>
    <m/>
    <m/>
  </r>
  <r>
    <x v="2"/>
    <m/>
    <m/>
  </r>
  <r>
    <x v="2"/>
    <m/>
    <m/>
  </r>
  <r>
    <x v="7"/>
    <m/>
    <m/>
  </r>
  <r>
    <x v="2"/>
    <m/>
    <m/>
  </r>
  <r>
    <x v="2"/>
    <m/>
    <m/>
  </r>
  <r>
    <x v="2"/>
    <m/>
    <m/>
  </r>
  <r>
    <x v="3"/>
    <s v="Transit"/>
    <s v="Safety"/>
  </r>
  <r>
    <x v="2"/>
    <m/>
    <m/>
  </r>
  <r>
    <x v="3"/>
    <s v="Transit"/>
    <m/>
  </r>
  <r>
    <x v="2"/>
    <m/>
    <m/>
  </r>
  <r>
    <x v="9"/>
    <m/>
    <m/>
  </r>
  <r>
    <x v="8"/>
    <s v="Signalization"/>
    <m/>
  </r>
  <r>
    <x v="8"/>
    <s v="Transit"/>
    <s v="Signalization"/>
  </r>
  <r>
    <x v="2"/>
    <s v="Ride-share"/>
    <m/>
  </r>
  <r>
    <x v="2"/>
    <m/>
    <m/>
  </r>
  <r>
    <x v="9"/>
    <m/>
    <m/>
  </r>
  <r>
    <x v="2"/>
    <m/>
    <m/>
  </r>
  <r>
    <x v="2"/>
    <s v="Highway"/>
    <m/>
  </r>
  <r>
    <x v="2"/>
    <m/>
    <m/>
  </r>
  <r>
    <x v="5"/>
    <m/>
    <m/>
  </r>
  <r>
    <x v="10"/>
    <m/>
    <m/>
  </r>
  <r>
    <x v="7"/>
    <s v="Bicycle"/>
    <s v="Transit"/>
  </r>
  <r>
    <x v="2"/>
    <m/>
    <m/>
  </r>
  <r>
    <x v="2"/>
    <m/>
    <m/>
  </r>
  <r>
    <x v="2"/>
    <m/>
    <m/>
  </r>
  <r>
    <x v="2"/>
    <m/>
    <m/>
  </r>
  <r>
    <x v="2"/>
    <m/>
    <m/>
  </r>
  <r>
    <x v="2"/>
    <m/>
    <m/>
  </r>
  <r>
    <x v="2"/>
    <m/>
    <m/>
  </r>
  <r>
    <x v="2"/>
    <m/>
    <m/>
  </r>
  <r>
    <x v="5"/>
    <s v="Transit"/>
    <m/>
  </r>
  <r>
    <x v="1"/>
    <m/>
    <m/>
  </r>
  <r>
    <x v="2"/>
    <m/>
    <m/>
  </r>
  <r>
    <x v="2"/>
    <m/>
    <m/>
  </r>
  <r>
    <x v="2"/>
    <m/>
    <m/>
  </r>
  <r>
    <x v="2"/>
    <m/>
    <m/>
  </r>
  <r>
    <x v="2"/>
    <m/>
    <m/>
  </r>
  <r>
    <x v="2"/>
    <m/>
    <m/>
  </r>
  <r>
    <x v="2"/>
    <m/>
    <m/>
  </r>
  <r>
    <x v="2"/>
    <m/>
    <m/>
  </r>
  <r>
    <x v="2"/>
    <m/>
    <m/>
  </r>
  <r>
    <x v="2"/>
    <m/>
    <m/>
  </r>
  <r>
    <x v="2"/>
    <m/>
    <m/>
  </r>
  <r>
    <x v="8"/>
    <m/>
    <m/>
  </r>
  <r>
    <x v="1"/>
    <m/>
    <m/>
  </r>
  <r>
    <x v="2"/>
    <m/>
    <m/>
  </r>
  <r>
    <x v="2"/>
    <m/>
    <m/>
  </r>
  <r>
    <x v="9"/>
    <m/>
    <m/>
  </r>
  <r>
    <x v="2"/>
    <m/>
    <m/>
  </r>
  <r>
    <x v="2"/>
    <s v="Signalization"/>
    <m/>
  </r>
  <r>
    <x v="3"/>
    <m/>
    <m/>
  </r>
  <r>
    <x v="2"/>
    <m/>
    <m/>
  </r>
  <r>
    <x v="8"/>
    <s v="Toll"/>
    <m/>
  </r>
  <r>
    <x v="0"/>
    <m/>
    <m/>
  </r>
  <r>
    <x v="2"/>
    <m/>
    <m/>
  </r>
  <r>
    <x v="2"/>
    <m/>
    <m/>
  </r>
  <r>
    <x v="7"/>
    <s v="Bicycle"/>
    <s v="Safety"/>
  </r>
  <r>
    <x v="2"/>
    <m/>
    <m/>
  </r>
  <r>
    <x v="0"/>
    <m/>
    <m/>
  </r>
  <r>
    <x v="5"/>
    <s v="Signalization"/>
    <m/>
  </r>
  <r>
    <x v="2"/>
    <m/>
    <m/>
  </r>
  <r>
    <x v="8"/>
    <m/>
    <m/>
  </r>
  <r>
    <x v="2"/>
    <m/>
    <m/>
  </r>
  <r>
    <x v="5"/>
    <m/>
    <m/>
  </r>
  <r>
    <x v="2"/>
    <m/>
    <m/>
  </r>
  <r>
    <x v="2"/>
    <m/>
    <m/>
  </r>
  <r>
    <x v="2"/>
    <m/>
    <m/>
  </r>
  <r>
    <x v="2"/>
    <m/>
    <m/>
  </r>
  <r>
    <x v="2"/>
    <m/>
    <m/>
  </r>
  <r>
    <x v="2"/>
    <m/>
    <m/>
  </r>
  <r>
    <x v="8"/>
    <m/>
    <m/>
  </r>
  <r>
    <x v="10"/>
    <m/>
    <m/>
  </r>
  <r>
    <x v="2"/>
    <m/>
    <m/>
  </r>
  <r>
    <x v="2"/>
    <m/>
    <m/>
  </r>
  <r>
    <x v="2"/>
    <m/>
    <m/>
  </r>
  <r>
    <x v="2"/>
    <s v="Toll"/>
    <m/>
  </r>
  <r>
    <x v="1"/>
    <m/>
    <m/>
  </r>
  <r>
    <x v="2"/>
    <m/>
    <m/>
  </r>
  <r>
    <x v="8"/>
    <s v="Toll"/>
    <m/>
  </r>
  <r>
    <x v="12"/>
    <s v="Transit"/>
    <m/>
  </r>
  <r>
    <x v="2"/>
    <m/>
    <m/>
  </r>
  <r>
    <x v="10"/>
    <m/>
    <m/>
  </r>
  <r>
    <x v="2"/>
    <m/>
    <m/>
  </r>
  <r>
    <x v="2"/>
    <m/>
    <m/>
  </r>
  <r>
    <x v="5"/>
    <s v="Safety"/>
    <m/>
  </r>
  <r>
    <x v="2"/>
    <s v="Highway"/>
    <m/>
  </r>
  <r>
    <x v="8"/>
    <m/>
    <m/>
  </r>
  <r>
    <x v="2"/>
    <m/>
    <m/>
  </r>
  <r>
    <x v="2"/>
    <m/>
    <m/>
  </r>
  <r>
    <x v="1"/>
    <m/>
    <m/>
  </r>
  <r>
    <x v="5"/>
    <s v="Signalization"/>
    <m/>
  </r>
  <r>
    <x v="2"/>
    <m/>
    <m/>
  </r>
  <r>
    <x v="2"/>
    <m/>
    <m/>
  </r>
  <r>
    <x v="2"/>
    <m/>
    <m/>
  </r>
  <r>
    <x v="2"/>
    <m/>
    <m/>
  </r>
  <r>
    <x v="2"/>
    <m/>
    <m/>
  </r>
  <r>
    <x v="2"/>
    <s v="Highway"/>
    <m/>
  </r>
  <r>
    <x v="2"/>
    <m/>
    <m/>
  </r>
  <r>
    <x v="1"/>
    <m/>
    <m/>
  </r>
  <r>
    <x v="2"/>
    <s v="Safety"/>
    <s v="Bicycle"/>
  </r>
  <r>
    <x v="2"/>
    <m/>
    <m/>
  </r>
  <r>
    <x v="2"/>
    <m/>
    <m/>
  </r>
  <r>
    <x v="2"/>
    <m/>
    <m/>
  </r>
  <r>
    <x v="8"/>
    <m/>
    <m/>
  </r>
  <r>
    <x v="9"/>
    <m/>
    <m/>
  </r>
  <r>
    <x v="2"/>
    <m/>
    <m/>
  </r>
  <r>
    <x v="8"/>
    <s v="Transit"/>
    <m/>
  </r>
  <r>
    <x v="2"/>
    <s v="Pedestrian"/>
    <s v="Safety"/>
  </r>
  <r>
    <x v="2"/>
    <m/>
    <m/>
  </r>
  <r>
    <x v="2"/>
    <m/>
    <m/>
  </r>
  <r>
    <x v="1"/>
    <m/>
    <m/>
  </r>
  <r>
    <x v="2"/>
    <m/>
    <m/>
  </r>
  <r>
    <x v="2"/>
    <m/>
    <m/>
  </r>
  <r>
    <x v="2"/>
    <m/>
    <m/>
  </r>
  <r>
    <x v="2"/>
    <m/>
    <m/>
  </r>
  <r>
    <x v="9"/>
    <m/>
    <m/>
  </r>
  <r>
    <x v="2"/>
    <m/>
    <m/>
  </r>
  <r>
    <x v="7"/>
    <s v="Transit"/>
    <m/>
  </r>
  <r>
    <x v="2"/>
    <m/>
    <m/>
  </r>
  <r>
    <x v="2"/>
    <m/>
    <m/>
  </r>
  <r>
    <x v="2"/>
    <m/>
    <m/>
  </r>
  <r>
    <x v="5"/>
    <m/>
    <m/>
  </r>
  <r>
    <x v="2"/>
    <s v="Highway"/>
    <m/>
  </r>
  <r>
    <x v="7"/>
    <s v="Transit"/>
    <s v="Bicycle"/>
  </r>
  <r>
    <x v="8"/>
    <m/>
    <m/>
  </r>
  <r>
    <x v="2"/>
    <m/>
    <m/>
  </r>
  <r>
    <x v="2"/>
    <m/>
    <m/>
  </r>
  <r>
    <x v="2"/>
    <s v="Highway"/>
    <s v="Signalization"/>
  </r>
  <r>
    <x v="1"/>
    <m/>
    <m/>
  </r>
  <r>
    <x v="2"/>
    <m/>
    <m/>
  </r>
  <r>
    <x v="3"/>
    <m/>
    <m/>
  </r>
  <r>
    <x v="2"/>
    <m/>
    <m/>
  </r>
  <r>
    <x v="0"/>
    <m/>
    <m/>
  </r>
  <r>
    <x v="8"/>
    <m/>
    <m/>
  </r>
  <r>
    <x v="1"/>
    <s v="Transit"/>
    <m/>
  </r>
  <r>
    <x v="2"/>
    <m/>
    <m/>
  </r>
  <r>
    <x v="8"/>
    <s v="Bicycle"/>
    <s v="Transit"/>
  </r>
  <r>
    <x v="2"/>
    <m/>
    <m/>
  </r>
  <r>
    <x v="8"/>
    <s v="Transit"/>
    <s v="Ride-share"/>
  </r>
  <r>
    <x v="1"/>
    <s v="Bicycle"/>
    <s v="Highway"/>
  </r>
  <r>
    <x v="2"/>
    <m/>
    <m/>
  </r>
  <r>
    <x v="2"/>
    <m/>
    <m/>
  </r>
  <r>
    <x v="10"/>
    <s v="Transit"/>
    <s v="Freight"/>
  </r>
  <r>
    <x v="2"/>
    <m/>
    <m/>
  </r>
  <r>
    <x v="2"/>
    <m/>
    <m/>
  </r>
  <r>
    <x v="2"/>
    <m/>
    <m/>
  </r>
  <r>
    <x v="11"/>
    <m/>
    <m/>
  </r>
  <r>
    <x v="2"/>
    <m/>
    <m/>
  </r>
  <r>
    <x v="13"/>
    <s v="Transit"/>
    <s v="Pedestrian"/>
  </r>
  <r>
    <x v="2"/>
    <m/>
    <m/>
  </r>
  <r>
    <x v="0"/>
    <m/>
    <m/>
  </r>
  <r>
    <x v="9"/>
    <s v="Highway"/>
    <m/>
  </r>
  <r>
    <x v="1"/>
    <m/>
    <m/>
  </r>
  <r>
    <x v="2"/>
    <s v="Signalization"/>
    <m/>
  </r>
  <r>
    <x v="0"/>
    <m/>
    <m/>
  </r>
  <r>
    <x v="8"/>
    <s v="Freight"/>
    <m/>
  </r>
  <r>
    <x v="0"/>
    <m/>
    <m/>
  </r>
  <r>
    <x v="1"/>
    <m/>
    <m/>
  </r>
  <r>
    <x v="2"/>
    <m/>
    <m/>
  </r>
  <r>
    <x v="2"/>
    <m/>
    <m/>
  </r>
  <r>
    <x v="2"/>
    <s v="Ride-share"/>
    <m/>
  </r>
  <r>
    <x v="8"/>
    <m/>
    <m/>
  </r>
  <r>
    <x v="2"/>
    <m/>
    <m/>
  </r>
  <r>
    <x v="2"/>
    <m/>
    <m/>
  </r>
  <r>
    <x v="3"/>
    <s v="Safety"/>
    <m/>
  </r>
  <r>
    <x v="2"/>
    <m/>
    <m/>
  </r>
  <r>
    <x v="2"/>
    <m/>
    <m/>
  </r>
  <r>
    <x v="2"/>
    <s v="Pedestrian"/>
    <s v="Signalization"/>
  </r>
  <r>
    <x v="8"/>
    <s v="Toll"/>
    <m/>
  </r>
  <r>
    <x v="5"/>
    <s v="Transit"/>
    <m/>
  </r>
  <r>
    <x v="2"/>
    <m/>
    <m/>
  </r>
  <r>
    <x v="2"/>
    <m/>
    <m/>
  </r>
  <r>
    <x v="2"/>
    <m/>
    <m/>
  </r>
  <r>
    <x v="2"/>
    <m/>
    <m/>
  </r>
  <r>
    <x v="8"/>
    <m/>
    <m/>
  </r>
  <r>
    <x v="2"/>
    <m/>
    <m/>
  </r>
  <r>
    <x v="10"/>
    <m/>
    <m/>
  </r>
  <r>
    <x v="1"/>
    <m/>
    <m/>
  </r>
  <r>
    <x v="2"/>
    <m/>
    <m/>
  </r>
  <r>
    <x v="2"/>
    <m/>
    <m/>
  </r>
  <r>
    <x v="2"/>
    <m/>
    <m/>
  </r>
  <r>
    <x v="2"/>
    <m/>
    <m/>
  </r>
  <r>
    <x v="2"/>
    <m/>
    <m/>
  </r>
  <r>
    <x v="0"/>
    <m/>
    <m/>
  </r>
  <r>
    <x v="2"/>
    <m/>
    <m/>
  </r>
  <r>
    <x v="2"/>
    <m/>
    <m/>
  </r>
  <r>
    <x v="2"/>
    <m/>
    <m/>
  </r>
  <r>
    <x v="5"/>
    <m/>
    <m/>
  </r>
  <r>
    <x v="2"/>
    <m/>
    <m/>
  </r>
  <r>
    <x v="11"/>
    <s v="Intersection"/>
    <m/>
  </r>
  <r>
    <x v="2"/>
    <m/>
    <m/>
  </r>
  <r>
    <x v="8"/>
    <s v="Transit"/>
    <s v="Bicycle"/>
  </r>
  <r>
    <x v="2"/>
    <m/>
    <m/>
  </r>
  <r>
    <x v="8"/>
    <s v="Safety"/>
    <m/>
  </r>
  <r>
    <x v="10"/>
    <s v="Transit"/>
    <m/>
  </r>
  <r>
    <x v="2"/>
    <m/>
    <m/>
  </r>
  <r>
    <x v="11"/>
    <m/>
    <m/>
  </r>
  <r>
    <x v="2"/>
    <m/>
    <m/>
  </r>
  <r>
    <x v="2"/>
    <m/>
    <m/>
  </r>
  <r>
    <x v="2"/>
    <m/>
    <m/>
  </r>
  <r>
    <x v="2"/>
    <m/>
    <m/>
  </r>
  <r>
    <x v="2"/>
    <m/>
    <m/>
  </r>
  <r>
    <x v="2"/>
    <s v="Highway"/>
    <s v="Ride-share"/>
  </r>
  <r>
    <x v="8"/>
    <m/>
    <m/>
  </r>
  <r>
    <x v="2"/>
    <m/>
    <m/>
  </r>
  <r>
    <x v="2"/>
    <m/>
    <m/>
  </r>
  <r>
    <x v="8"/>
    <s v="Safety"/>
    <m/>
  </r>
  <r>
    <x v="2"/>
    <m/>
    <m/>
  </r>
  <r>
    <x v="2"/>
    <m/>
    <m/>
  </r>
  <r>
    <x v="0"/>
    <m/>
    <m/>
  </r>
  <r>
    <x v="2"/>
    <m/>
    <m/>
  </r>
  <r>
    <x v="8"/>
    <s v="Bicycle"/>
    <m/>
  </r>
  <r>
    <x v="8"/>
    <s v="Transit"/>
    <m/>
  </r>
  <r>
    <x v="9"/>
    <s v="Transit"/>
    <m/>
  </r>
  <r>
    <x v="2"/>
    <m/>
    <m/>
  </r>
  <r>
    <x v="2"/>
    <s v="Bicycle"/>
    <s v="Ride-share"/>
  </r>
  <r>
    <x v="2"/>
    <m/>
    <m/>
  </r>
  <r>
    <x v="2"/>
    <m/>
    <m/>
  </r>
  <r>
    <x v="1"/>
    <m/>
    <m/>
  </r>
  <r>
    <x v="8"/>
    <m/>
    <m/>
  </r>
  <r>
    <x v="8"/>
    <m/>
    <m/>
  </r>
  <r>
    <x v="0"/>
    <m/>
    <m/>
  </r>
  <r>
    <x v="2"/>
    <m/>
    <m/>
  </r>
  <r>
    <x v="2"/>
    <m/>
    <m/>
  </r>
  <r>
    <x v="2"/>
    <m/>
    <m/>
  </r>
  <r>
    <x v="8"/>
    <s v="Signalization"/>
    <m/>
  </r>
  <r>
    <x v="7"/>
    <s v="Bicycle"/>
    <s v="Transit"/>
  </r>
  <r>
    <x v="2"/>
    <s v="Pedestrian"/>
    <m/>
  </r>
  <r>
    <x v="2"/>
    <m/>
    <m/>
  </r>
  <r>
    <x v="2"/>
    <s v="Signalization"/>
    <m/>
  </r>
  <r>
    <x v="2"/>
    <m/>
    <m/>
  </r>
  <r>
    <x v="2"/>
    <m/>
    <m/>
  </r>
  <r>
    <x v="2"/>
    <s v="Highway"/>
    <m/>
  </r>
  <r>
    <x v="2"/>
    <m/>
    <m/>
  </r>
  <r>
    <x v="9"/>
    <m/>
    <m/>
  </r>
  <r>
    <x v="0"/>
    <m/>
    <m/>
  </r>
  <r>
    <x v="2"/>
    <m/>
    <m/>
  </r>
  <r>
    <x v="2"/>
    <m/>
    <m/>
  </r>
  <r>
    <x v="8"/>
    <m/>
    <m/>
  </r>
  <r>
    <x v="2"/>
    <m/>
    <m/>
  </r>
  <r>
    <x v="2"/>
    <m/>
    <m/>
  </r>
  <r>
    <x v="2"/>
    <s v="Signalization"/>
    <m/>
  </r>
  <r>
    <x v="2"/>
    <m/>
    <m/>
  </r>
  <r>
    <x v="0"/>
    <m/>
    <m/>
  </r>
  <r>
    <x v="9"/>
    <m/>
    <m/>
  </r>
  <r>
    <x v="8"/>
    <m/>
    <m/>
  </r>
  <r>
    <x v="2"/>
    <m/>
    <m/>
  </r>
  <r>
    <x v="1"/>
    <m/>
    <m/>
  </r>
  <r>
    <x v="9"/>
    <m/>
    <m/>
  </r>
  <r>
    <x v="1"/>
    <m/>
    <m/>
  </r>
  <r>
    <x v="2"/>
    <s v="Safety"/>
    <m/>
  </r>
  <r>
    <x v="2"/>
    <m/>
    <m/>
  </r>
  <r>
    <x v="2"/>
    <m/>
    <m/>
  </r>
  <r>
    <x v="2"/>
    <s v="Pedestrian"/>
    <m/>
  </r>
  <r>
    <x v="2"/>
    <m/>
    <m/>
  </r>
  <r>
    <x v="2"/>
    <m/>
    <m/>
  </r>
  <r>
    <x v="5"/>
    <m/>
    <m/>
  </r>
  <r>
    <x v="0"/>
    <m/>
    <m/>
  </r>
  <r>
    <x v="1"/>
    <s v="Safety"/>
    <m/>
  </r>
  <r>
    <x v="2"/>
    <m/>
    <m/>
  </r>
  <r>
    <x v="2"/>
    <m/>
    <m/>
  </r>
  <r>
    <x v="2"/>
    <m/>
    <m/>
  </r>
  <r>
    <x v="2"/>
    <m/>
    <m/>
  </r>
  <r>
    <x v="2"/>
    <m/>
    <m/>
  </r>
  <r>
    <x v="2"/>
    <m/>
    <m/>
  </r>
  <r>
    <x v="7"/>
    <s v="Transit"/>
    <s v="Highway"/>
  </r>
  <r>
    <x v="2"/>
    <s v="Bicycle"/>
    <m/>
  </r>
  <r>
    <x v="1"/>
    <s v="Toll"/>
    <m/>
  </r>
  <r>
    <x v="2"/>
    <s v="Bicycle"/>
    <s v="Pedestrian"/>
  </r>
  <r>
    <x v="1"/>
    <s v="Intersection"/>
    <s v="Bicycle"/>
  </r>
  <r>
    <x v="2"/>
    <m/>
    <m/>
  </r>
  <r>
    <x v="2"/>
    <s v="Bicycle"/>
    <s v="Greenway"/>
  </r>
  <r>
    <x v="2"/>
    <m/>
    <m/>
  </r>
  <r>
    <x v="2"/>
    <m/>
    <m/>
  </r>
  <r>
    <x v="2"/>
    <m/>
    <m/>
  </r>
  <r>
    <x v="4"/>
    <m/>
    <m/>
  </r>
  <r>
    <x v="2"/>
    <m/>
    <m/>
  </r>
  <r>
    <x v="2"/>
    <s v="Bicycle"/>
    <s v="Pedestrian"/>
  </r>
  <r>
    <x v="9"/>
    <m/>
    <m/>
  </r>
  <r>
    <x v="0"/>
    <m/>
    <m/>
  </r>
  <r>
    <x v="4"/>
    <s v="Transit"/>
    <m/>
  </r>
  <r>
    <x v="2"/>
    <m/>
    <m/>
  </r>
  <r>
    <x v="3"/>
    <m/>
    <m/>
  </r>
  <r>
    <x v="2"/>
    <m/>
    <m/>
  </r>
  <r>
    <x v="9"/>
    <m/>
    <m/>
  </r>
  <r>
    <x v="2"/>
    <m/>
    <m/>
  </r>
  <r>
    <x v="1"/>
    <m/>
    <m/>
  </r>
  <r>
    <x v="3"/>
    <s v="Safety"/>
    <m/>
  </r>
  <r>
    <x v="2"/>
    <m/>
    <m/>
  </r>
  <r>
    <x v="1"/>
    <m/>
    <m/>
  </r>
  <r>
    <x v="0"/>
    <m/>
    <m/>
  </r>
  <r>
    <x v="3"/>
    <s v="Pedestrian"/>
    <m/>
  </r>
  <r>
    <x v="8"/>
    <s v="Freight"/>
    <m/>
  </r>
  <r>
    <x v="5"/>
    <m/>
    <m/>
  </r>
  <r>
    <x v="2"/>
    <s v="Intersection"/>
    <s v="Safety"/>
  </r>
  <r>
    <x v="2"/>
    <s v="Pedestrian"/>
    <m/>
  </r>
  <r>
    <x v="2"/>
    <m/>
    <m/>
  </r>
  <r>
    <x v="1"/>
    <s v="Toll"/>
    <s v="Transit"/>
  </r>
  <r>
    <x v="5"/>
    <s v="Signalization"/>
    <s v="Safety"/>
  </r>
  <r>
    <x v="1"/>
    <m/>
    <m/>
  </r>
  <r>
    <x v="2"/>
    <s v="Signalization"/>
    <s v="Highway"/>
  </r>
  <r>
    <x v="2"/>
    <s v="Toll"/>
    <s v="Ride-share"/>
  </r>
  <r>
    <x v="1"/>
    <s v="Land Use"/>
    <s v="Bicycle"/>
  </r>
  <r>
    <x v="1"/>
    <m/>
    <m/>
  </r>
  <r>
    <x v="0"/>
    <m/>
    <m/>
  </r>
  <r>
    <x v="2"/>
    <m/>
    <m/>
  </r>
  <r>
    <x v="0"/>
    <m/>
    <m/>
  </r>
  <r>
    <x v="1"/>
    <s v="Transit"/>
    <m/>
  </r>
  <r>
    <x v="1"/>
    <m/>
    <m/>
  </r>
  <r>
    <x v="2"/>
    <s v="Bicycle"/>
    <m/>
  </r>
  <r>
    <x v="2"/>
    <m/>
    <m/>
  </r>
  <r>
    <x v="2"/>
    <s v="Highway"/>
    <s v="Bicycle"/>
  </r>
  <r>
    <x v="2"/>
    <m/>
    <m/>
  </r>
  <r>
    <x v="8"/>
    <s v="Signalization"/>
    <m/>
  </r>
  <r>
    <x v="2"/>
    <s v="Bicycle"/>
    <s v="Pedestrian"/>
  </r>
  <r>
    <x v="2"/>
    <m/>
    <m/>
  </r>
  <r>
    <x v="2"/>
    <s v="Pedestrian"/>
    <s v="Safety"/>
  </r>
  <r>
    <x v="2"/>
    <m/>
    <m/>
  </r>
  <r>
    <x v="2"/>
    <m/>
    <m/>
  </r>
  <r>
    <x v="2"/>
    <m/>
    <m/>
  </r>
  <r>
    <x v="2"/>
    <m/>
    <m/>
  </r>
  <r>
    <x v="2"/>
    <m/>
    <m/>
  </r>
  <r>
    <x v="8"/>
    <m/>
    <m/>
  </r>
  <r>
    <x v="1"/>
    <s v="Transit"/>
    <s v="Highway"/>
  </r>
  <r>
    <x v="7"/>
    <s v="Bicycle"/>
    <s v="Transit"/>
  </r>
  <r>
    <x v="1"/>
    <m/>
    <m/>
  </r>
  <r>
    <x v="2"/>
    <m/>
    <m/>
  </r>
  <r>
    <x v="8"/>
    <s v="Signalization"/>
    <m/>
  </r>
  <r>
    <x v="2"/>
    <s v="Signalization"/>
    <m/>
  </r>
  <r>
    <x v="2"/>
    <m/>
    <m/>
  </r>
  <r>
    <x v="1"/>
    <s v="Transit"/>
    <s v="Land Use"/>
  </r>
  <r>
    <x v="2"/>
    <m/>
    <m/>
  </r>
  <r>
    <x v="2"/>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4:D19" firstHeaderRow="0" firstDataRow="1" firstDataCol="1"/>
  <pivotFields count="3">
    <pivotField axis="axisRow" dataField="1" showAll="0">
      <items count="15">
        <item x="3"/>
        <item x="13"/>
        <item x="8"/>
        <item x="5"/>
        <item x="4"/>
        <item x="0"/>
        <item x="7"/>
        <item x="11"/>
        <item x="9"/>
        <item x="1"/>
        <item x="10"/>
        <item x="2"/>
        <item x="12"/>
        <item x="6"/>
        <item t="default"/>
      </items>
    </pivotField>
    <pivotField dataField="1" showAll="0"/>
    <pivotField dataField="1" showAll="0"/>
  </pivotFields>
  <rowFields count="1">
    <field x="0"/>
  </rowFields>
  <rowItems count="15">
    <i>
      <x/>
    </i>
    <i>
      <x v="1"/>
    </i>
    <i>
      <x v="2"/>
    </i>
    <i>
      <x v="3"/>
    </i>
    <i>
      <x v="4"/>
    </i>
    <i>
      <x v="5"/>
    </i>
    <i>
      <x v="6"/>
    </i>
    <i>
      <x v="7"/>
    </i>
    <i>
      <x v="8"/>
    </i>
    <i>
      <x v="9"/>
    </i>
    <i>
      <x v="10"/>
    </i>
    <i>
      <x v="11"/>
    </i>
    <i>
      <x v="12"/>
    </i>
    <i>
      <x v="13"/>
    </i>
    <i t="grand">
      <x/>
    </i>
  </rowItems>
  <colFields count="1">
    <field x="-2"/>
  </colFields>
  <colItems count="3">
    <i>
      <x/>
    </i>
    <i i="1">
      <x v="1"/>
    </i>
    <i i="2">
      <x v="2"/>
    </i>
  </colItems>
  <dataFields count="3">
    <dataField name="Count of Primary Category" fld="0" subtotal="count" baseField="0" baseItem="0"/>
    <dataField name="Count of Secondary Category" fld="1" subtotal="count" baseField="0" baseItem="0"/>
    <dataField name="Count of Optional Category" fld="2" subtotal="count" baseField="0" baseItem="0"/>
  </dataFields>
  <formats count="2">
    <format dxfId="1">
      <pivotArea type="all" dataOnly="0" outline="0" fieldPosition="0"/>
    </format>
    <format dxfId="0">
      <pivotArea type="all" dataOnly="0" outline="0"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895"/>
  <sheetViews>
    <sheetView showGridLines="0" zoomScaleNormal="100" workbookViewId="0">
      <pane ySplit="8" topLeftCell="A9" activePane="bottomLeft" state="frozen"/>
      <selection pane="bottomLeft" sqref="A1:I1"/>
    </sheetView>
  </sheetViews>
  <sheetFormatPr defaultRowHeight="15.75" x14ac:dyDescent="0.2"/>
  <cols>
    <col min="1" max="1" width="6.85546875" style="1" customWidth="1"/>
    <col min="2" max="2" width="25.140625" style="1" hidden="1" customWidth="1"/>
    <col min="3" max="8" width="20.7109375" style="1" customWidth="1"/>
    <col min="9" max="9" width="120.7109375" style="1" customWidth="1"/>
    <col min="10" max="16384" width="9.140625" style="1"/>
  </cols>
  <sheetData>
    <row r="1" spans="1:9" ht="35.1" customHeight="1" x14ac:dyDescent="0.2">
      <c r="A1" s="52" t="s">
        <v>913</v>
      </c>
      <c r="B1" s="52" t="s">
        <v>0</v>
      </c>
      <c r="C1" s="52"/>
      <c r="D1" s="52"/>
      <c r="E1" s="52"/>
      <c r="F1" s="52"/>
      <c r="G1" s="52"/>
      <c r="H1" s="52"/>
      <c r="I1" s="52" t="s">
        <v>0</v>
      </c>
    </row>
    <row r="2" spans="1:9" ht="31.5" customHeight="1" x14ac:dyDescent="0.2">
      <c r="A2" s="53" t="s">
        <v>8</v>
      </c>
      <c r="B2" s="53" t="s">
        <v>8</v>
      </c>
      <c r="C2" s="53"/>
      <c r="D2" s="53"/>
      <c r="E2" s="53"/>
      <c r="F2" s="53"/>
      <c r="G2" s="53"/>
      <c r="H2" s="53"/>
      <c r="I2" s="53" t="s">
        <v>8</v>
      </c>
    </row>
    <row r="3" spans="1:9" ht="36" customHeight="1" x14ac:dyDescent="0.2">
      <c r="A3" s="54"/>
      <c r="B3" s="54"/>
      <c r="C3" s="2"/>
      <c r="D3" s="51" t="s">
        <v>1</v>
      </c>
      <c r="E3" s="51" t="s">
        <v>1</v>
      </c>
      <c r="F3" s="39"/>
      <c r="G3" s="39"/>
      <c r="H3" s="39"/>
      <c r="I3" s="3" t="s">
        <v>2</v>
      </c>
    </row>
    <row r="4" spans="1:9" x14ac:dyDescent="0.2">
      <c r="A4" s="55"/>
      <c r="B4" s="55"/>
      <c r="C4" s="4"/>
      <c r="D4" s="4"/>
      <c r="E4" s="4"/>
      <c r="F4" s="40"/>
      <c r="G4" s="40"/>
      <c r="H4" s="40"/>
      <c r="I4" s="5">
        <v>887</v>
      </c>
    </row>
    <row r="5" spans="1:9" x14ac:dyDescent="0.2">
      <c r="A5" s="50"/>
      <c r="B5" s="50"/>
      <c r="C5" s="6"/>
      <c r="D5" s="50" t="s">
        <v>3</v>
      </c>
      <c r="E5" s="50">
        <v>820</v>
      </c>
      <c r="F5" s="38"/>
      <c r="G5" s="38"/>
      <c r="H5" s="38"/>
      <c r="I5" s="7">
        <v>887</v>
      </c>
    </row>
    <row r="6" spans="1:9" x14ac:dyDescent="0.2">
      <c r="A6" s="49"/>
      <c r="B6" s="49"/>
      <c r="C6" s="8"/>
      <c r="D6" s="49" t="s">
        <v>4</v>
      </c>
      <c r="E6" s="49">
        <v>233</v>
      </c>
      <c r="F6" s="37"/>
      <c r="G6" s="37"/>
      <c r="H6" s="37"/>
      <c r="I6" s="9">
        <v>248</v>
      </c>
    </row>
    <row r="8" spans="1:9" ht="31.5" x14ac:dyDescent="0.2">
      <c r="A8" s="10" t="s">
        <v>834</v>
      </c>
      <c r="B8" s="10" t="s">
        <v>5</v>
      </c>
      <c r="C8" s="11" t="s">
        <v>822</v>
      </c>
      <c r="D8" s="11" t="s">
        <v>823</v>
      </c>
      <c r="E8" s="11" t="s">
        <v>824</v>
      </c>
      <c r="F8" s="11" t="s">
        <v>919</v>
      </c>
      <c r="G8" s="11" t="s">
        <v>920</v>
      </c>
      <c r="H8" s="11" t="s">
        <v>921</v>
      </c>
      <c r="I8" s="10" t="s">
        <v>9</v>
      </c>
    </row>
    <row r="9" spans="1:9" x14ac:dyDescent="0.2">
      <c r="A9" s="32">
        <v>1</v>
      </c>
      <c r="B9" s="31">
        <v>41470.686111111114</v>
      </c>
      <c r="C9" s="48" t="s">
        <v>837</v>
      </c>
      <c r="D9" s="48"/>
      <c r="E9" s="48"/>
      <c r="F9" s="48" t="s">
        <v>917</v>
      </c>
      <c r="G9" s="48"/>
      <c r="H9" s="48"/>
      <c r="I9" s="13" t="s">
        <v>851</v>
      </c>
    </row>
    <row r="10" spans="1:9" ht="31.5" x14ac:dyDescent="0.2">
      <c r="A10" s="32">
        <v>2</v>
      </c>
      <c r="B10" s="31">
        <v>41467.818055555559</v>
      </c>
      <c r="C10" s="48" t="s">
        <v>832</v>
      </c>
      <c r="D10" s="48" t="s">
        <v>825</v>
      </c>
      <c r="E10" s="48"/>
      <c r="F10" s="48" t="s">
        <v>917</v>
      </c>
      <c r="G10" s="48" t="s">
        <v>917</v>
      </c>
      <c r="H10" s="48"/>
      <c r="I10" s="13" t="s">
        <v>852</v>
      </c>
    </row>
    <row r="11" spans="1:9" x14ac:dyDescent="0.2">
      <c r="A11" s="32">
        <v>3</v>
      </c>
      <c r="B11" s="31">
        <v>41464.80972222222</v>
      </c>
      <c r="C11" s="48" t="s">
        <v>825</v>
      </c>
      <c r="D11" s="48"/>
      <c r="E11" s="48"/>
      <c r="F11" s="48" t="s">
        <v>917</v>
      </c>
      <c r="G11" s="48"/>
      <c r="H11" s="48"/>
      <c r="I11" s="13" t="s">
        <v>853</v>
      </c>
    </row>
    <row r="12" spans="1:9" ht="47.25" x14ac:dyDescent="0.2">
      <c r="A12" s="32">
        <v>4</v>
      </c>
      <c r="B12" s="31">
        <v>41462.074999999997</v>
      </c>
      <c r="C12" s="48" t="s">
        <v>837</v>
      </c>
      <c r="D12" s="48"/>
      <c r="E12" s="48"/>
      <c r="F12" s="48" t="s">
        <v>917</v>
      </c>
      <c r="G12" s="48"/>
      <c r="H12" s="48"/>
      <c r="I12" s="13" t="s">
        <v>854</v>
      </c>
    </row>
    <row r="13" spans="1:9" x14ac:dyDescent="0.2">
      <c r="A13" s="32">
        <v>5</v>
      </c>
      <c r="B13" s="31">
        <v>41460.80972222222</v>
      </c>
      <c r="C13" s="48" t="s">
        <v>825</v>
      </c>
      <c r="D13" s="48"/>
      <c r="E13" s="48"/>
      <c r="F13" s="48" t="s">
        <v>917</v>
      </c>
      <c r="G13" s="48"/>
      <c r="H13" s="48"/>
      <c r="I13" s="13" t="s">
        <v>855</v>
      </c>
    </row>
    <row r="14" spans="1:9" ht="63" x14ac:dyDescent="0.2">
      <c r="A14" s="32">
        <v>6</v>
      </c>
      <c r="B14" s="31">
        <v>41457.677777777775</v>
      </c>
      <c r="C14" s="48" t="s">
        <v>7</v>
      </c>
      <c r="D14" s="48" t="s">
        <v>825</v>
      </c>
      <c r="E14" s="48"/>
      <c r="F14" s="48" t="s">
        <v>917</v>
      </c>
      <c r="G14" s="48" t="s">
        <v>917</v>
      </c>
      <c r="H14" s="48"/>
      <c r="I14" s="13" t="s">
        <v>856</v>
      </c>
    </row>
    <row r="15" spans="1:9" x14ac:dyDescent="0.2">
      <c r="A15" s="32">
        <v>7</v>
      </c>
      <c r="B15" s="31">
        <v>41443.634027777778</v>
      </c>
      <c r="C15" s="48" t="s">
        <v>839</v>
      </c>
      <c r="D15" s="48"/>
      <c r="E15" s="48"/>
      <c r="F15" s="48" t="s">
        <v>917</v>
      </c>
      <c r="G15" s="48"/>
      <c r="H15" s="48"/>
      <c r="I15" s="13" t="s">
        <v>857</v>
      </c>
    </row>
    <row r="16" spans="1:9" ht="110.25" x14ac:dyDescent="0.2">
      <c r="A16" s="32">
        <v>8</v>
      </c>
      <c r="B16" s="31">
        <v>41438.68472222222</v>
      </c>
      <c r="C16" s="48" t="s">
        <v>825</v>
      </c>
      <c r="D16" s="48"/>
      <c r="E16" s="48"/>
      <c r="F16" s="48" t="s">
        <v>917</v>
      </c>
      <c r="G16" s="48"/>
      <c r="H16" s="48"/>
      <c r="I16" s="13" t="s">
        <v>858</v>
      </c>
    </row>
    <row r="17" spans="1:9" x14ac:dyDescent="0.2">
      <c r="A17" s="32">
        <v>9</v>
      </c>
      <c r="B17" s="31">
        <v>41432.790277777778</v>
      </c>
      <c r="C17" s="48" t="s">
        <v>825</v>
      </c>
      <c r="D17" s="48"/>
      <c r="E17" s="48"/>
      <c r="F17" s="48" t="s">
        <v>917</v>
      </c>
      <c r="G17" s="48"/>
      <c r="H17" s="48"/>
      <c r="I17" s="13" t="s">
        <v>859</v>
      </c>
    </row>
    <row r="18" spans="1:9" ht="63" x14ac:dyDescent="0.2">
      <c r="A18" s="32">
        <v>10</v>
      </c>
      <c r="B18" s="31">
        <v>41431.538888888892</v>
      </c>
      <c r="C18" s="48" t="s">
        <v>838</v>
      </c>
      <c r="D18" s="48" t="s">
        <v>828</v>
      </c>
      <c r="E18" s="48" t="s">
        <v>832</v>
      </c>
      <c r="F18" s="48" t="s">
        <v>917</v>
      </c>
      <c r="G18" s="48" t="s">
        <v>917</v>
      </c>
      <c r="H18" s="48" t="s">
        <v>917</v>
      </c>
      <c r="I18" s="13" t="s">
        <v>860</v>
      </c>
    </row>
    <row r="19" spans="1:9" x14ac:dyDescent="0.2">
      <c r="A19" s="32">
        <v>11</v>
      </c>
      <c r="B19" s="31">
        <v>41431.529861111114</v>
      </c>
      <c r="C19" s="48" t="s">
        <v>832</v>
      </c>
      <c r="D19" s="48"/>
      <c r="E19" s="48"/>
      <c r="F19" s="48" t="s">
        <v>917</v>
      </c>
      <c r="G19" s="48"/>
      <c r="H19" s="48"/>
      <c r="I19" s="13" t="s">
        <v>861</v>
      </c>
    </row>
    <row r="20" spans="1:9" ht="94.5" x14ac:dyDescent="0.2">
      <c r="A20" s="32">
        <v>12</v>
      </c>
      <c r="B20" s="31">
        <v>41430.870138888888</v>
      </c>
      <c r="C20" s="48" t="s">
        <v>832</v>
      </c>
      <c r="D20" s="48" t="s">
        <v>837</v>
      </c>
      <c r="E20" s="48"/>
      <c r="F20" s="48" t="s">
        <v>916</v>
      </c>
      <c r="G20" s="48" t="s">
        <v>916</v>
      </c>
      <c r="H20" s="48"/>
      <c r="I20" s="13" t="s">
        <v>862</v>
      </c>
    </row>
    <row r="21" spans="1:9" x14ac:dyDescent="0.2">
      <c r="A21" s="32">
        <v>13</v>
      </c>
      <c r="B21" s="31">
        <v>41430.745833333334</v>
      </c>
      <c r="C21" s="48" t="s">
        <v>837</v>
      </c>
      <c r="D21" s="48"/>
      <c r="E21" s="48"/>
      <c r="F21" s="48" t="s">
        <v>917</v>
      </c>
      <c r="G21" s="48"/>
      <c r="H21" s="48"/>
      <c r="I21" s="13" t="s">
        <v>863</v>
      </c>
    </row>
    <row r="22" spans="1:9" x14ac:dyDescent="0.2">
      <c r="A22" s="32">
        <v>14</v>
      </c>
      <c r="B22" s="31">
        <v>41427.930555555555</v>
      </c>
      <c r="C22" s="48" t="s">
        <v>7</v>
      </c>
      <c r="D22" s="48"/>
      <c r="E22" s="48"/>
      <c r="F22" s="48" t="s">
        <v>917</v>
      </c>
      <c r="G22" s="48"/>
      <c r="H22" s="48"/>
      <c r="I22" s="13" t="s">
        <v>864</v>
      </c>
    </row>
    <row r="23" spans="1:9" x14ac:dyDescent="0.2">
      <c r="A23" s="32">
        <v>15</v>
      </c>
      <c r="B23" s="31">
        <v>41416.820833333331</v>
      </c>
      <c r="C23" s="48" t="s">
        <v>837</v>
      </c>
      <c r="D23" s="48" t="s">
        <v>775</v>
      </c>
      <c r="E23" s="48"/>
      <c r="F23" s="48" t="s">
        <v>917</v>
      </c>
      <c r="G23" s="48" t="s">
        <v>917</v>
      </c>
      <c r="H23" s="48"/>
      <c r="I23" s="13" t="s">
        <v>865</v>
      </c>
    </row>
    <row r="24" spans="1:9" ht="31.5" x14ac:dyDescent="0.2">
      <c r="A24" s="32">
        <v>16</v>
      </c>
      <c r="B24" s="31">
        <v>41416.774305555555</v>
      </c>
      <c r="C24" s="48" t="s">
        <v>838</v>
      </c>
      <c r="D24" s="48" t="s">
        <v>836</v>
      </c>
      <c r="E24" s="48" t="s">
        <v>825</v>
      </c>
      <c r="F24" s="48" t="s">
        <v>917</v>
      </c>
      <c r="G24" s="48" t="s">
        <v>917</v>
      </c>
      <c r="H24" s="48" t="s">
        <v>917</v>
      </c>
      <c r="I24" s="13" t="s">
        <v>866</v>
      </c>
    </row>
    <row r="25" spans="1:9" ht="31.5" x14ac:dyDescent="0.2">
      <c r="A25" s="32">
        <v>17</v>
      </c>
      <c r="B25" s="31">
        <v>41416.720833333333</v>
      </c>
      <c r="C25" s="48" t="s">
        <v>7</v>
      </c>
      <c r="D25" s="48"/>
      <c r="E25" s="48"/>
      <c r="F25" s="48" t="s">
        <v>917</v>
      </c>
      <c r="G25" s="48"/>
      <c r="H25" s="48"/>
      <c r="I25" s="13" t="s">
        <v>867</v>
      </c>
    </row>
    <row r="26" spans="1:9" ht="31.5" x14ac:dyDescent="0.2">
      <c r="A26" s="32">
        <v>18</v>
      </c>
      <c r="B26" s="31">
        <v>41416.629861111112</v>
      </c>
      <c r="C26" s="48" t="s">
        <v>825</v>
      </c>
      <c r="D26" s="48"/>
      <c r="E26" s="48"/>
      <c r="F26" s="48" t="s">
        <v>917</v>
      </c>
      <c r="G26" s="48"/>
      <c r="H26" s="48"/>
      <c r="I26" s="13" t="s">
        <v>868</v>
      </c>
    </row>
    <row r="27" spans="1:9" ht="47.25" x14ac:dyDescent="0.2">
      <c r="A27" s="32">
        <v>19</v>
      </c>
      <c r="B27" s="31">
        <v>41416.618750000001</v>
      </c>
      <c r="C27" s="48" t="s">
        <v>837</v>
      </c>
      <c r="D27" s="48" t="s">
        <v>775</v>
      </c>
      <c r="E27" s="48"/>
      <c r="F27" s="48" t="s">
        <v>917</v>
      </c>
      <c r="G27" s="48" t="s">
        <v>917</v>
      </c>
      <c r="H27" s="48"/>
      <c r="I27" s="13" t="s">
        <v>869</v>
      </c>
    </row>
    <row r="28" spans="1:9" ht="78.75" x14ac:dyDescent="0.2">
      <c r="A28" s="32">
        <v>20</v>
      </c>
      <c r="B28" s="31">
        <v>41416.598611111112</v>
      </c>
      <c r="C28" s="48" t="s">
        <v>825</v>
      </c>
      <c r="D28" s="48"/>
      <c r="E28" s="48"/>
      <c r="F28" s="48" t="s">
        <v>916</v>
      </c>
      <c r="G28" s="48"/>
      <c r="H28" s="48"/>
      <c r="I28" s="13" t="s">
        <v>870</v>
      </c>
    </row>
    <row r="29" spans="1:9" x14ac:dyDescent="0.2">
      <c r="A29" s="32">
        <v>21</v>
      </c>
      <c r="B29" s="31">
        <v>41415.80972222222</v>
      </c>
      <c r="C29" s="48"/>
      <c r="D29" s="48"/>
      <c r="E29" s="48"/>
      <c r="F29" s="48"/>
      <c r="G29" s="48"/>
      <c r="H29" s="48"/>
      <c r="I29" s="13" t="s">
        <v>871</v>
      </c>
    </row>
    <row r="30" spans="1:9" ht="63" x14ac:dyDescent="0.2">
      <c r="A30" s="32">
        <v>22</v>
      </c>
      <c r="B30" s="31">
        <v>41415.809027777781</v>
      </c>
      <c r="C30" s="48" t="s">
        <v>837</v>
      </c>
      <c r="D30" s="48"/>
      <c r="E30" s="48"/>
      <c r="F30" s="48" t="s">
        <v>916</v>
      </c>
      <c r="G30" s="48"/>
      <c r="H30" s="48"/>
      <c r="I30" s="13" t="s">
        <v>872</v>
      </c>
    </row>
    <row r="31" spans="1:9" x14ac:dyDescent="0.2">
      <c r="A31" s="32">
        <v>23</v>
      </c>
      <c r="B31" s="31">
        <v>41415.806944444441</v>
      </c>
      <c r="C31" s="48"/>
      <c r="D31" s="48"/>
      <c r="E31" s="48"/>
      <c r="F31" s="48"/>
      <c r="G31" s="48"/>
      <c r="H31" s="48"/>
      <c r="I31" s="13" t="s">
        <v>871</v>
      </c>
    </row>
    <row r="32" spans="1:9" x14ac:dyDescent="0.2">
      <c r="A32" s="32">
        <v>24</v>
      </c>
      <c r="B32" s="31">
        <v>41415.805555555555</v>
      </c>
      <c r="C32" s="48" t="s">
        <v>825</v>
      </c>
      <c r="D32" s="48"/>
      <c r="E32" s="48"/>
      <c r="F32" s="48" t="s">
        <v>917</v>
      </c>
      <c r="G32" s="48"/>
      <c r="H32" s="48"/>
      <c r="I32" s="13" t="s">
        <v>873</v>
      </c>
    </row>
    <row r="33" spans="1:9" ht="47.25" x14ac:dyDescent="0.2">
      <c r="A33" s="32">
        <v>25</v>
      </c>
      <c r="B33" s="31">
        <v>41415.804166666669</v>
      </c>
      <c r="C33" s="48" t="s">
        <v>832</v>
      </c>
      <c r="D33" s="48" t="s">
        <v>828</v>
      </c>
      <c r="E33" s="48"/>
      <c r="F33" s="48" t="s">
        <v>917</v>
      </c>
      <c r="G33" s="48" t="s">
        <v>917</v>
      </c>
      <c r="H33" s="48"/>
      <c r="I33" s="13" t="s">
        <v>874</v>
      </c>
    </row>
    <row r="34" spans="1:9" ht="63" x14ac:dyDescent="0.2">
      <c r="A34" s="32">
        <v>26</v>
      </c>
      <c r="B34" s="31">
        <v>41415.802777777775</v>
      </c>
      <c r="C34" s="48" t="s">
        <v>825</v>
      </c>
      <c r="D34" s="48"/>
      <c r="E34" s="48"/>
      <c r="F34" s="48" t="s">
        <v>917</v>
      </c>
      <c r="G34" s="48"/>
      <c r="H34" s="48"/>
      <c r="I34" s="13" t="s">
        <v>875</v>
      </c>
    </row>
    <row r="35" spans="1:9" ht="47.25" x14ac:dyDescent="0.2">
      <c r="A35" s="32">
        <v>27</v>
      </c>
      <c r="B35" s="31">
        <v>41415.800000000003</v>
      </c>
      <c r="C35" s="48" t="s">
        <v>825</v>
      </c>
      <c r="D35" s="48"/>
      <c r="E35" s="48"/>
      <c r="F35" s="48" t="s">
        <v>917</v>
      </c>
      <c r="G35" s="48"/>
      <c r="H35" s="48"/>
      <c r="I35" s="13" t="s">
        <v>876</v>
      </c>
    </row>
    <row r="36" spans="1:9" ht="47.25" x14ac:dyDescent="0.2">
      <c r="A36" s="32">
        <v>28</v>
      </c>
      <c r="B36" s="31">
        <v>41415.798611111109</v>
      </c>
      <c r="C36" s="48" t="s">
        <v>836</v>
      </c>
      <c r="D36" s="48"/>
      <c r="E36" s="48"/>
      <c r="F36" s="48" t="s">
        <v>917</v>
      </c>
      <c r="G36" s="48"/>
      <c r="H36" s="48"/>
      <c r="I36" s="13" t="s">
        <v>877</v>
      </c>
    </row>
    <row r="37" spans="1:9" x14ac:dyDescent="0.2">
      <c r="A37" s="32">
        <v>29</v>
      </c>
      <c r="B37" s="31">
        <v>41415.796527777777</v>
      </c>
      <c r="C37" s="48" t="s">
        <v>825</v>
      </c>
      <c r="D37" s="48"/>
      <c r="E37" s="48"/>
      <c r="F37" s="48" t="s">
        <v>917</v>
      </c>
      <c r="G37" s="48"/>
      <c r="H37" s="48"/>
      <c r="I37" s="13" t="s">
        <v>878</v>
      </c>
    </row>
    <row r="38" spans="1:9" x14ac:dyDescent="0.2">
      <c r="A38" s="32">
        <v>30</v>
      </c>
      <c r="B38" s="31">
        <v>41415.79583333333</v>
      </c>
      <c r="C38" s="48" t="s">
        <v>832</v>
      </c>
      <c r="D38" s="48" t="s">
        <v>825</v>
      </c>
      <c r="E38" s="48"/>
      <c r="F38" s="48" t="s">
        <v>917</v>
      </c>
      <c r="G38" s="48" t="s">
        <v>917</v>
      </c>
      <c r="H38" s="48"/>
      <c r="I38" s="13" t="s">
        <v>879</v>
      </c>
    </row>
    <row r="39" spans="1:9" ht="47.25" x14ac:dyDescent="0.2">
      <c r="A39" s="32">
        <v>31</v>
      </c>
      <c r="B39" s="31">
        <v>41415.793749999997</v>
      </c>
      <c r="C39" s="48" t="s">
        <v>825</v>
      </c>
      <c r="D39" s="48"/>
      <c r="E39" s="48"/>
      <c r="F39" s="48" t="s">
        <v>916</v>
      </c>
      <c r="G39" s="48"/>
      <c r="H39" s="48"/>
      <c r="I39" s="13" t="s">
        <v>880</v>
      </c>
    </row>
    <row r="40" spans="1:9" ht="47.25" x14ac:dyDescent="0.2">
      <c r="A40" s="32">
        <v>32</v>
      </c>
      <c r="B40" s="31">
        <v>41415.792361111111</v>
      </c>
      <c r="C40" s="48" t="s">
        <v>825</v>
      </c>
      <c r="D40" s="48"/>
      <c r="E40" s="48"/>
      <c r="F40" s="48" t="s">
        <v>917</v>
      </c>
      <c r="G40" s="48"/>
      <c r="H40" s="48"/>
      <c r="I40" s="13" t="s">
        <v>881</v>
      </c>
    </row>
    <row r="41" spans="1:9" x14ac:dyDescent="0.2">
      <c r="A41" s="32">
        <v>33</v>
      </c>
      <c r="B41" s="31">
        <v>41415.791666666664</v>
      </c>
      <c r="C41" s="48"/>
      <c r="D41" s="48"/>
      <c r="E41" s="48"/>
      <c r="F41" s="48"/>
      <c r="G41" s="48"/>
      <c r="H41" s="48"/>
      <c r="I41" s="13" t="s">
        <v>871</v>
      </c>
    </row>
    <row r="42" spans="1:9" x14ac:dyDescent="0.2">
      <c r="A42" s="32">
        <v>34</v>
      </c>
      <c r="B42" s="31">
        <v>41415.790277777778</v>
      </c>
      <c r="C42" s="48"/>
      <c r="D42" s="48"/>
      <c r="E42" s="48"/>
      <c r="F42" s="48"/>
      <c r="G42" s="48"/>
      <c r="H42" s="48"/>
      <c r="I42" s="13" t="s">
        <v>871</v>
      </c>
    </row>
    <row r="43" spans="1:9" ht="63" x14ac:dyDescent="0.2">
      <c r="A43" s="32">
        <v>35</v>
      </c>
      <c r="B43" s="31">
        <v>41415.790277777778</v>
      </c>
      <c r="C43" s="48" t="s">
        <v>825</v>
      </c>
      <c r="D43" s="48"/>
      <c r="E43" s="48"/>
      <c r="F43" s="48" t="s">
        <v>917</v>
      </c>
      <c r="G43" s="48"/>
      <c r="H43" s="48"/>
      <c r="I43" s="13" t="s">
        <v>882</v>
      </c>
    </row>
    <row r="44" spans="1:9" ht="47.25" x14ac:dyDescent="0.2">
      <c r="A44" s="32">
        <v>36</v>
      </c>
      <c r="B44" s="31">
        <v>41415.788194444445</v>
      </c>
      <c r="C44" s="48" t="s">
        <v>825</v>
      </c>
      <c r="D44" s="48" t="s">
        <v>836</v>
      </c>
      <c r="E44" s="48"/>
      <c r="F44" s="48" t="s">
        <v>917</v>
      </c>
      <c r="G44" s="48" t="s">
        <v>917</v>
      </c>
      <c r="H44" s="48"/>
      <c r="I44" s="13" t="s">
        <v>883</v>
      </c>
    </row>
    <row r="45" spans="1:9" x14ac:dyDescent="0.2">
      <c r="A45" s="32">
        <v>37</v>
      </c>
      <c r="B45" s="31">
        <v>41415.786111111112</v>
      </c>
      <c r="C45" s="48" t="s">
        <v>7</v>
      </c>
      <c r="D45" s="48"/>
      <c r="E45" s="48"/>
      <c r="F45" s="48" t="s">
        <v>917</v>
      </c>
      <c r="G45" s="48"/>
      <c r="H45" s="48"/>
      <c r="I45" s="13" t="s">
        <v>884</v>
      </c>
    </row>
    <row r="46" spans="1:9" x14ac:dyDescent="0.2">
      <c r="A46" s="32">
        <v>38</v>
      </c>
      <c r="B46" s="31">
        <v>41415.785416666666</v>
      </c>
      <c r="C46" s="48" t="s">
        <v>837</v>
      </c>
      <c r="D46" s="48"/>
      <c r="E46" s="48"/>
      <c r="F46" s="48" t="s">
        <v>916</v>
      </c>
      <c r="G46" s="48"/>
      <c r="H46" s="48"/>
      <c r="I46" s="13" t="s">
        <v>885</v>
      </c>
    </row>
    <row r="47" spans="1:9" x14ac:dyDescent="0.2">
      <c r="A47" s="32">
        <v>39</v>
      </c>
      <c r="B47" s="31">
        <v>41415.78402777778</v>
      </c>
      <c r="C47" s="48"/>
      <c r="D47" s="48"/>
      <c r="E47" s="48"/>
      <c r="F47" s="48"/>
      <c r="G47" s="48"/>
      <c r="H47" s="48"/>
      <c r="I47" s="13" t="s">
        <v>871</v>
      </c>
    </row>
    <row r="48" spans="1:9" ht="47.25" x14ac:dyDescent="0.2">
      <c r="A48" s="32">
        <v>40</v>
      </c>
      <c r="B48" s="31">
        <v>41415.783333333333</v>
      </c>
      <c r="C48" s="48" t="s">
        <v>832</v>
      </c>
      <c r="D48" s="48"/>
      <c r="E48" s="48"/>
      <c r="F48" s="48" t="s">
        <v>917</v>
      </c>
      <c r="G48" s="48"/>
      <c r="H48" s="48"/>
      <c r="I48" s="13" t="s">
        <v>886</v>
      </c>
    </row>
    <row r="49" spans="1:9" ht="63" x14ac:dyDescent="0.2">
      <c r="A49" s="32">
        <v>41</v>
      </c>
      <c r="B49" s="31">
        <v>41415.782638888886</v>
      </c>
      <c r="C49" s="48" t="s">
        <v>825</v>
      </c>
      <c r="D49" s="48"/>
      <c r="E49" s="48"/>
      <c r="F49" s="48" t="s">
        <v>917</v>
      </c>
      <c r="G49" s="48"/>
      <c r="H49" s="48"/>
      <c r="I49" s="13" t="s">
        <v>887</v>
      </c>
    </row>
    <row r="50" spans="1:9" ht="47.25" x14ac:dyDescent="0.2">
      <c r="A50" s="32">
        <v>42</v>
      </c>
      <c r="B50" s="31">
        <v>41415.777083333334</v>
      </c>
      <c r="C50" s="48" t="s">
        <v>825</v>
      </c>
      <c r="D50" s="48"/>
      <c r="E50" s="48"/>
      <c r="F50" s="48" t="s">
        <v>917</v>
      </c>
      <c r="G50" s="48"/>
      <c r="H50" s="48"/>
      <c r="I50" s="13" t="s">
        <v>888</v>
      </c>
    </row>
    <row r="51" spans="1:9" ht="47.25" x14ac:dyDescent="0.2">
      <c r="A51" s="32">
        <v>43</v>
      </c>
      <c r="B51" s="31">
        <v>41415.772916666669</v>
      </c>
      <c r="C51" s="48" t="s">
        <v>825</v>
      </c>
      <c r="D51" s="48"/>
      <c r="E51" s="48"/>
      <c r="F51" s="48" t="s">
        <v>917</v>
      </c>
      <c r="G51" s="48"/>
      <c r="H51" s="48"/>
      <c r="I51" s="13" t="s">
        <v>889</v>
      </c>
    </row>
    <row r="52" spans="1:9" ht="47.25" x14ac:dyDescent="0.2">
      <c r="A52" s="32">
        <v>44</v>
      </c>
      <c r="B52" s="31">
        <v>41415.768750000003</v>
      </c>
      <c r="C52" s="48" t="s">
        <v>828</v>
      </c>
      <c r="D52" s="48"/>
      <c r="E52" s="48"/>
      <c r="F52" s="48" t="s">
        <v>917</v>
      </c>
      <c r="G52" s="48"/>
      <c r="H52" s="48"/>
      <c r="I52" s="13" t="s">
        <v>890</v>
      </c>
    </row>
    <row r="53" spans="1:9" x14ac:dyDescent="0.2">
      <c r="A53" s="32">
        <v>45</v>
      </c>
      <c r="B53" s="31">
        <v>41415.763194444444</v>
      </c>
      <c r="C53" s="48"/>
      <c r="D53" s="48"/>
      <c r="E53" s="48"/>
      <c r="F53" s="48"/>
      <c r="G53" s="48"/>
      <c r="H53" s="48"/>
      <c r="I53" s="13" t="s">
        <v>871</v>
      </c>
    </row>
    <row r="54" spans="1:9" ht="47.25" x14ac:dyDescent="0.2">
      <c r="A54" s="32">
        <v>46</v>
      </c>
      <c r="B54" s="31">
        <v>41415.760416666664</v>
      </c>
      <c r="C54" s="48" t="s">
        <v>828</v>
      </c>
      <c r="D54" s="48" t="s">
        <v>831</v>
      </c>
      <c r="E54" s="48"/>
      <c r="F54" s="48" t="s">
        <v>917</v>
      </c>
      <c r="G54" s="48" t="s">
        <v>917</v>
      </c>
      <c r="H54" s="48"/>
      <c r="I54" s="13" t="s">
        <v>891</v>
      </c>
    </row>
    <row r="55" spans="1:9" x14ac:dyDescent="0.2">
      <c r="A55" s="32">
        <v>47</v>
      </c>
      <c r="B55" s="31">
        <v>41414.890972222223</v>
      </c>
      <c r="C55" s="48" t="s">
        <v>825</v>
      </c>
      <c r="D55" s="48"/>
      <c r="E55" s="48"/>
      <c r="F55" s="48" t="s">
        <v>917</v>
      </c>
      <c r="G55" s="48"/>
      <c r="H55" s="48"/>
      <c r="I55" s="13" t="s">
        <v>892</v>
      </c>
    </row>
    <row r="56" spans="1:9" x14ac:dyDescent="0.2">
      <c r="A56" s="32">
        <v>48</v>
      </c>
      <c r="B56" s="31">
        <v>41410.809027777781</v>
      </c>
      <c r="C56" s="48" t="s">
        <v>836</v>
      </c>
      <c r="D56" s="48" t="s">
        <v>7</v>
      </c>
      <c r="E56" s="48"/>
      <c r="F56" s="48" t="s">
        <v>917</v>
      </c>
      <c r="G56" s="48" t="s">
        <v>917</v>
      </c>
      <c r="H56" s="48"/>
      <c r="I56" s="13" t="s">
        <v>893</v>
      </c>
    </row>
    <row r="57" spans="1:9" x14ac:dyDescent="0.2">
      <c r="A57" s="32">
        <v>49</v>
      </c>
      <c r="B57" s="31">
        <v>41410.707638888889</v>
      </c>
      <c r="C57" s="48" t="s">
        <v>837</v>
      </c>
      <c r="D57" s="48"/>
      <c r="E57" s="48"/>
      <c r="F57" s="48" t="s">
        <v>917</v>
      </c>
      <c r="G57" s="48"/>
      <c r="H57" s="48"/>
      <c r="I57" s="13" t="s">
        <v>894</v>
      </c>
    </row>
    <row r="58" spans="1:9" ht="47.25" x14ac:dyDescent="0.2">
      <c r="A58" s="32">
        <v>50</v>
      </c>
      <c r="B58" s="31">
        <v>41410.697222222225</v>
      </c>
      <c r="C58" s="48" t="s">
        <v>7</v>
      </c>
      <c r="D58" s="48"/>
      <c r="E58" s="48"/>
      <c r="F58" s="48" t="s">
        <v>917</v>
      </c>
      <c r="G58" s="48"/>
      <c r="H58" s="48"/>
      <c r="I58" s="13" t="s">
        <v>895</v>
      </c>
    </row>
    <row r="59" spans="1:9" ht="110.25" x14ac:dyDescent="0.2">
      <c r="A59" s="32">
        <v>51</v>
      </c>
      <c r="B59" s="31">
        <v>41410.625694444447</v>
      </c>
      <c r="C59" s="48" t="s">
        <v>7</v>
      </c>
      <c r="D59" s="48"/>
      <c r="E59" s="48"/>
      <c r="F59" s="48" t="s">
        <v>917</v>
      </c>
      <c r="G59" s="48"/>
      <c r="H59" s="48"/>
      <c r="I59" s="13" t="s">
        <v>896</v>
      </c>
    </row>
    <row r="60" spans="1:9" x14ac:dyDescent="0.2">
      <c r="A60" s="32">
        <v>52</v>
      </c>
      <c r="B60" s="31">
        <v>41409.947916666664</v>
      </c>
      <c r="C60" s="48"/>
      <c r="D60" s="48"/>
      <c r="E60" s="48"/>
      <c r="F60" s="48"/>
      <c r="G60" s="48"/>
      <c r="H60" s="48"/>
      <c r="I60" s="13" t="s">
        <v>897</v>
      </c>
    </row>
    <row r="61" spans="1:9" ht="31.5" x14ac:dyDescent="0.2">
      <c r="A61" s="32">
        <v>53</v>
      </c>
      <c r="B61" s="31">
        <v>41409.851388888892</v>
      </c>
      <c r="C61" s="48" t="s">
        <v>825</v>
      </c>
      <c r="D61" s="48"/>
      <c r="E61" s="48"/>
      <c r="F61" s="48" t="s">
        <v>917</v>
      </c>
      <c r="G61" s="48"/>
      <c r="H61" s="48"/>
      <c r="I61" s="13" t="s">
        <v>898</v>
      </c>
    </row>
    <row r="62" spans="1:9" ht="63" x14ac:dyDescent="0.2">
      <c r="A62" s="32">
        <v>54</v>
      </c>
      <c r="B62" s="31">
        <v>41409.84652777778</v>
      </c>
      <c r="C62" s="48" t="s">
        <v>825</v>
      </c>
      <c r="D62" s="48"/>
      <c r="E62" s="48"/>
      <c r="F62" s="48" t="s">
        <v>917</v>
      </c>
      <c r="G62" s="48"/>
      <c r="H62" s="48"/>
      <c r="I62" s="13" t="s">
        <v>899</v>
      </c>
    </row>
    <row r="63" spans="1:9" ht="63" x14ac:dyDescent="0.2">
      <c r="A63" s="32">
        <v>55</v>
      </c>
      <c r="B63" s="31">
        <v>41409.842361111114</v>
      </c>
      <c r="C63" s="48" t="s">
        <v>825</v>
      </c>
      <c r="D63" s="48" t="s">
        <v>836</v>
      </c>
      <c r="E63" s="48" t="s">
        <v>838</v>
      </c>
      <c r="F63" s="48" t="s">
        <v>917</v>
      </c>
      <c r="G63" s="48" t="s">
        <v>917</v>
      </c>
      <c r="H63" s="48" t="s">
        <v>917</v>
      </c>
      <c r="I63" s="13" t="s">
        <v>900</v>
      </c>
    </row>
    <row r="64" spans="1:9" ht="110.25" x14ac:dyDescent="0.2">
      <c r="A64" s="32">
        <v>56</v>
      </c>
      <c r="B64" s="31">
        <v>41409.842361111114</v>
      </c>
      <c r="C64" s="48" t="s">
        <v>825</v>
      </c>
      <c r="D64" s="48" t="s">
        <v>7</v>
      </c>
      <c r="E64" s="48" t="s">
        <v>836</v>
      </c>
      <c r="F64" s="48" t="s">
        <v>916</v>
      </c>
      <c r="G64" s="48" t="s">
        <v>916</v>
      </c>
      <c r="H64" s="48" t="s">
        <v>916</v>
      </c>
      <c r="I64" s="13" t="s">
        <v>901</v>
      </c>
    </row>
    <row r="65" spans="1:9" ht="63" x14ac:dyDescent="0.2">
      <c r="A65" s="32">
        <v>57</v>
      </c>
      <c r="B65" s="31">
        <v>41409.840277777781</v>
      </c>
      <c r="C65" s="48" t="s">
        <v>825</v>
      </c>
      <c r="D65" s="48" t="s">
        <v>836</v>
      </c>
      <c r="E65" s="48" t="s">
        <v>837</v>
      </c>
      <c r="F65" s="48" t="s">
        <v>917</v>
      </c>
      <c r="G65" s="48" t="s">
        <v>917</v>
      </c>
      <c r="H65" s="48" t="s">
        <v>917</v>
      </c>
      <c r="I65" s="13" t="s">
        <v>902</v>
      </c>
    </row>
    <row r="66" spans="1:9" ht="31.5" x14ac:dyDescent="0.2">
      <c r="A66" s="32">
        <v>58</v>
      </c>
      <c r="B66" s="31">
        <v>41408.750694444447</v>
      </c>
      <c r="C66" s="48" t="s">
        <v>825</v>
      </c>
      <c r="D66" s="48"/>
      <c r="E66" s="48"/>
      <c r="F66" s="48" t="s">
        <v>917</v>
      </c>
      <c r="G66" s="48"/>
      <c r="H66" s="48"/>
      <c r="I66" s="13" t="s">
        <v>903</v>
      </c>
    </row>
    <row r="67" spans="1:9" x14ac:dyDescent="0.2">
      <c r="A67" s="32">
        <v>59</v>
      </c>
      <c r="B67" s="31">
        <v>41406.962500000001</v>
      </c>
      <c r="C67" s="48" t="s">
        <v>825</v>
      </c>
      <c r="D67" s="48"/>
      <c r="E67" s="48"/>
      <c r="F67" s="48" t="s">
        <v>917</v>
      </c>
      <c r="G67" s="48"/>
      <c r="H67" s="48"/>
      <c r="I67" s="13" t="s">
        <v>904</v>
      </c>
    </row>
    <row r="68" spans="1:9" ht="94.5" x14ac:dyDescent="0.2">
      <c r="A68" s="32">
        <v>60</v>
      </c>
      <c r="B68" s="31">
        <v>41403.502083333333</v>
      </c>
      <c r="C68" s="48" t="s">
        <v>828</v>
      </c>
      <c r="D68" s="48"/>
      <c r="E68" s="48"/>
      <c r="F68" s="48" t="s">
        <v>916</v>
      </c>
      <c r="G68" s="48"/>
      <c r="H68" s="48"/>
      <c r="I68" s="13" t="s">
        <v>905</v>
      </c>
    </row>
    <row r="69" spans="1:9" ht="31.5" x14ac:dyDescent="0.2">
      <c r="A69" s="32">
        <v>61</v>
      </c>
      <c r="B69" s="31">
        <v>41401.924305555556</v>
      </c>
      <c r="C69" s="48" t="s">
        <v>832</v>
      </c>
      <c r="D69" s="48"/>
      <c r="E69" s="48"/>
      <c r="F69" s="48" t="s">
        <v>916</v>
      </c>
      <c r="G69" s="48"/>
      <c r="H69" s="48"/>
      <c r="I69" s="13" t="s">
        <v>906</v>
      </c>
    </row>
    <row r="70" spans="1:9" x14ac:dyDescent="0.2">
      <c r="A70" s="32">
        <v>62</v>
      </c>
      <c r="B70" s="31">
        <v>41401.916666666664</v>
      </c>
      <c r="C70" s="48" t="s">
        <v>838</v>
      </c>
      <c r="D70" s="48"/>
      <c r="E70" s="48"/>
      <c r="F70" s="48" t="s">
        <v>917</v>
      </c>
      <c r="G70" s="48"/>
      <c r="H70" s="48"/>
      <c r="I70" s="13" t="s">
        <v>558</v>
      </c>
    </row>
    <row r="71" spans="1:9" x14ac:dyDescent="0.2">
      <c r="A71" s="32">
        <v>63</v>
      </c>
      <c r="B71" s="31">
        <v>41401.894444444442</v>
      </c>
      <c r="C71" s="48" t="s">
        <v>825</v>
      </c>
      <c r="D71" s="48"/>
      <c r="E71" s="48"/>
      <c r="F71" s="48" t="s">
        <v>917</v>
      </c>
      <c r="G71" s="48"/>
      <c r="H71" s="48"/>
      <c r="I71" s="13" t="s">
        <v>907</v>
      </c>
    </row>
    <row r="72" spans="1:9" ht="31.5" x14ac:dyDescent="0.2">
      <c r="A72" s="32">
        <v>64</v>
      </c>
      <c r="B72" s="31">
        <v>41401.85833333333</v>
      </c>
      <c r="C72" s="48" t="s">
        <v>825</v>
      </c>
      <c r="D72" s="48"/>
      <c r="E72" s="48"/>
      <c r="F72" s="48" t="s">
        <v>916</v>
      </c>
      <c r="G72" s="48"/>
      <c r="H72" s="48"/>
      <c r="I72" s="13" t="s">
        <v>908</v>
      </c>
    </row>
    <row r="73" spans="1:9" x14ac:dyDescent="0.2">
      <c r="A73" s="32">
        <v>65</v>
      </c>
      <c r="B73" s="31">
        <v>41401.842361111114</v>
      </c>
      <c r="C73" s="48" t="s">
        <v>838</v>
      </c>
      <c r="D73" s="48" t="s">
        <v>825</v>
      </c>
      <c r="E73" s="48"/>
      <c r="F73" s="48" t="s">
        <v>917</v>
      </c>
      <c r="G73" s="48" t="s">
        <v>917</v>
      </c>
      <c r="H73" s="48"/>
      <c r="I73" s="13" t="s">
        <v>909</v>
      </c>
    </row>
    <row r="74" spans="1:9" x14ac:dyDescent="0.2">
      <c r="A74" s="32">
        <v>66</v>
      </c>
      <c r="B74" s="31">
        <v>41401.84097222222</v>
      </c>
      <c r="C74" s="48" t="s">
        <v>837</v>
      </c>
      <c r="D74" s="48"/>
      <c r="E74" s="48"/>
      <c r="F74" s="48" t="s">
        <v>917</v>
      </c>
      <c r="G74" s="48"/>
      <c r="H74" s="48"/>
      <c r="I74" s="13" t="s">
        <v>910</v>
      </c>
    </row>
    <row r="75" spans="1:9" ht="249.95" customHeight="1" x14ac:dyDescent="0.2">
      <c r="A75" s="32">
        <v>67</v>
      </c>
      <c r="B75" s="31">
        <v>41401.716666666667</v>
      </c>
      <c r="C75" s="48" t="s">
        <v>825</v>
      </c>
      <c r="D75" s="48"/>
      <c r="E75" s="48"/>
      <c r="F75" s="48" t="s">
        <v>917</v>
      </c>
      <c r="G75" s="48"/>
      <c r="H75" s="48"/>
      <c r="I75" s="13" t="s">
        <v>911</v>
      </c>
    </row>
    <row r="76" spans="1:9" x14ac:dyDescent="0.2">
      <c r="A76" s="32">
        <v>68</v>
      </c>
      <c r="B76" s="12">
        <v>41399.713888888888</v>
      </c>
      <c r="C76" s="48" t="s">
        <v>832</v>
      </c>
      <c r="D76" s="48" t="s">
        <v>7</v>
      </c>
      <c r="E76" s="48" t="s">
        <v>838</v>
      </c>
      <c r="F76" s="48" t="s">
        <v>917</v>
      </c>
      <c r="G76" s="48" t="s">
        <v>917</v>
      </c>
      <c r="H76" s="48" t="s">
        <v>917</v>
      </c>
      <c r="I76" s="13" t="s">
        <v>10</v>
      </c>
    </row>
    <row r="77" spans="1:9" ht="63" x14ac:dyDescent="0.2">
      <c r="A77" s="32">
        <v>69</v>
      </c>
      <c r="B77" s="12">
        <v>41398.121527777781</v>
      </c>
      <c r="C77" s="48" t="s">
        <v>832</v>
      </c>
      <c r="D77" s="48" t="s">
        <v>775</v>
      </c>
      <c r="E77" s="48"/>
      <c r="F77" s="48" t="s">
        <v>916</v>
      </c>
      <c r="G77" s="48" t="s">
        <v>916</v>
      </c>
      <c r="H77" s="48"/>
      <c r="I77" s="13" t="s">
        <v>11</v>
      </c>
    </row>
    <row r="78" spans="1:9" ht="31.5" x14ac:dyDescent="0.2">
      <c r="A78" s="32">
        <v>70</v>
      </c>
      <c r="B78" s="12">
        <v>41397.777083333334</v>
      </c>
      <c r="C78" s="48" t="s">
        <v>825</v>
      </c>
      <c r="D78" s="48"/>
      <c r="E78" s="48"/>
      <c r="F78" s="48" t="s">
        <v>917</v>
      </c>
      <c r="G78" s="48"/>
      <c r="H78" s="48"/>
      <c r="I78" s="13" t="s">
        <v>12</v>
      </c>
    </row>
    <row r="79" spans="1:9" x14ac:dyDescent="0.2">
      <c r="A79" s="32">
        <v>71</v>
      </c>
      <c r="B79" s="12">
        <v>41397.636805555558</v>
      </c>
      <c r="C79" s="48" t="s">
        <v>832</v>
      </c>
      <c r="D79" s="48"/>
      <c r="E79" s="48"/>
      <c r="F79" s="48" t="s">
        <v>917</v>
      </c>
      <c r="G79" s="48"/>
      <c r="H79" s="48"/>
      <c r="I79" s="13" t="s">
        <v>13</v>
      </c>
    </row>
    <row r="80" spans="1:9" ht="63" x14ac:dyDescent="0.2">
      <c r="A80" s="32">
        <v>72</v>
      </c>
      <c r="B80" s="12">
        <v>41396.841666666667</v>
      </c>
      <c r="C80" s="48" t="s">
        <v>825</v>
      </c>
      <c r="D80" s="48" t="s">
        <v>7</v>
      </c>
      <c r="E80" s="48"/>
      <c r="F80" s="48" t="s">
        <v>917</v>
      </c>
      <c r="G80" s="48" t="s">
        <v>917</v>
      </c>
      <c r="H80" s="48"/>
      <c r="I80" s="13" t="s">
        <v>14</v>
      </c>
    </row>
    <row r="81" spans="1:9" x14ac:dyDescent="0.2">
      <c r="A81" s="32">
        <v>73</v>
      </c>
      <c r="B81" s="12">
        <v>41396.827777777777</v>
      </c>
      <c r="C81" s="48" t="s">
        <v>832</v>
      </c>
      <c r="D81" s="48"/>
      <c r="E81" s="48"/>
      <c r="F81" s="48" t="s">
        <v>917</v>
      </c>
      <c r="G81" s="48"/>
      <c r="H81" s="48"/>
      <c r="I81" s="13" t="s">
        <v>15</v>
      </c>
    </row>
    <row r="82" spans="1:9" x14ac:dyDescent="0.2">
      <c r="A82" s="32">
        <v>74</v>
      </c>
      <c r="B82" s="12">
        <v>41396.820138888892</v>
      </c>
      <c r="C82" s="48"/>
      <c r="D82" s="48"/>
      <c r="E82" s="48"/>
      <c r="F82" s="48"/>
      <c r="G82" s="48"/>
      <c r="H82" s="48"/>
      <c r="I82" s="14" t="s">
        <v>16</v>
      </c>
    </row>
    <row r="83" spans="1:9" x14ac:dyDescent="0.2">
      <c r="A83" s="32">
        <v>75</v>
      </c>
      <c r="B83" s="12">
        <v>41396.740972222222</v>
      </c>
      <c r="C83" s="48" t="s">
        <v>825</v>
      </c>
      <c r="D83" s="48"/>
      <c r="E83" s="48"/>
      <c r="F83" s="48" t="s">
        <v>917</v>
      </c>
      <c r="G83" s="48"/>
      <c r="H83" s="48"/>
      <c r="I83" s="13" t="s">
        <v>17</v>
      </c>
    </row>
    <row r="84" spans="1:9" ht="31.5" x14ac:dyDescent="0.2">
      <c r="A84" s="32">
        <v>76</v>
      </c>
      <c r="B84" s="12">
        <v>41396</v>
      </c>
      <c r="C84" s="48" t="s">
        <v>825</v>
      </c>
      <c r="D84" s="48"/>
      <c r="E84" s="48"/>
      <c r="F84" s="48" t="s">
        <v>917</v>
      </c>
      <c r="G84" s="48"/>
      <c r="H84" s="48"/>
      <c r="I84" s="13" t="s">
        <v>18</v>
      </c>
    </row>
    <row r="85" spans="1:9" ht="47.25" x14ac:dyDescent="0.2">
      <c r="A85" s="32">
        <v>77</v>
      </c>
      <c r="B85" s="12">
        <v>41395.834722222222</v>
      </c>
      <c r="C85" s="48" t="s">
        <v>825</v>
      </c>
      <c r="D85" s="48" t="s">
        <v>7</v>
      </c>
      <c r="E85" s="48" t="s">
        <v>838</v>
      </c>
      <c r="F85" s="48" t="s">
        <v>917</v>
      </c>
      <c r="G85" s="48" t="s">
        <v>917</v>
      </c>
      <c r="H85" s="48" t="s">
        <v>917</v>
      </c>
      <c r="I85" s="13" t="s">
        <v>19</v>
      </c>
    </row>
    <row r="86" spans="1:9" ht="94.5" x14ac:dyDescent="0.2">
      <c r="A86" s="32">
        <v>78</v>
      </c>
      <c r="B86" s="12">
        <v>41395.774305555555</v>
      </c>
      <c r="C86" s="48" t="s">
        <v>825</v>
      </c>
      <c r="D86" s="48"/>
      <c r="E86" s="48"/>
      <c r="F86" s="48" t="s">
        <v>916</v>
      </c>
      <c r="G86" s="48"/>
      <c r="H86" s="48"/>
      <c r="I86" s="13" t="s">
        <v>20</v>
      </c>
    </row>
    <row r="87" spans="1:9" ht="189" x14ac:dyDescent="0.2">
      <c r="A87" s="32">
        <v>79</v>
      </c>
      <c r="B87" s="12">
        <v>41395.768055555556</v>
      </c>
      <c r="C87" s="48" t="s">
        <v>838</v>
      </c>
      <c r="D87" s="48" t="s">
        <v>825</v>
      </c>
      <c r="E87" s="48" t="s">
        <v>7</v>
      </c>
      <c r="F87" s="48" t="s">
        <v>917</v>
      </c>
      <c r="G87" s="48" t="s">
        <v>917</v>
      </c>
      <c r="H87" s="48" t="s">
        <v>917</v>
      </c>
      <c r="I87" s="13" t="s">
        <v>21</v>
      </c>
    </row>
    <row r="88" spans="1:9" x14ac:dyDescent="0.2">
      <c r="A88" s="32">
        <v>80</v>
      </c>
      <c r="B88" s="12">
        <v>41395.621527777781</v>
      </c>
      <c r="C88" s="48" t="s">
        <v>825</v>
      </c>
      <c r="D88" s="48"/>
      <c r="E88" s="48"/>
      <c r="F88" s="48" t="s">
        <v>917</v>
      </c>
      <c r="G88" s="48"/>
      <c r="H88" s="48"/>
      <c r="I88" s="13" t="s">
        <v>22</v>
      </c>
    </row>
    <row r="89" spans="1:9" ht="78.75" x14ac:dyDescent="0.2">
      <c r="A89" s="32">
        <v>81</v>
      </c>
      <c r="B89" s="12">
        <v>41395.615277777775</v>
      </c>
      <c r="C89" s="48" t="s">
        <v>775</v>
      </c>
      <c r="D89" s="48" t="s">
        <v>836</v>
      </c>
      <c r="E89" s="48"/>
      <c r="F89" s="48" t="s">
        <v>916</v>
      </c>
      <c r="G89" s="48" t="s">
        <v>916</v>
      </c>
      <c r="H89" s="48"/>
      <c r="I89" s="13" t="s">
        <v>23</v>
      </c>
    </row>
    <row r="90" spans="1:9" x14ac:dyDescent="0.2">
      <c r="A90" s="32">
        <v>82</v>
      </c>
      <c r="B90" s="12">
        <v>41395.609027777777</v>
      </c>
      <c r="C90" s="48" t="s">
        <v>825</v>
      </c>
      <c r="D90" s="48"/>
      <c r="E90" s="48"/>
      <c r="F90" s="48" t="s">
        <v>917</v>
      </c>
      <c r="G90" s="48"/>
      <c r="H90" s="48"/>
      <c r="I90" s="13" t="s">
        <v>24</v>
      </c>
    </row>
    <row r="91" spans="1:9" x14ac:dyDescent="0.2">
      <c r="A91" s="32">
        <v>83</v>
      </c>
      <c r="B91" s="12">
        <v>41395.595138888886</v>
      </c>
      <c r="C91" s="48" t="s">
        <v>825</v>
      </c>
      <c r="D91" s="48"/>
      <c r="E91" s="48"/>
      <c r="F91" s="48" t="s">
        <v>917</v>
      </c>
      <c r="G91" s="48"/>
      <c r="H91" s="48"/>
      <c r="I91" s="13" t="s">
        <v>25</v>
      </c>
    </row>
    <row r="92" spans="1:9" x14ac:dyDescent="0.2">
      <c r="A92" s="32">
        <v>84</v>
      </c>
      <c r="B92" s="12">
        <v>41395.563194444447</v>
      </c>
      <c r="C92" s="48" t="s">
        <v>825</v>
      </c>
      <c r="D92" s="48"/>
      <c r="E92" s="48"/>
      <c r="F92" s="48" t="s">
        <v>916</v>
      </c>
      <c r="G92" s="48"/>
      <c r="H92" s="48"/>
      <c r="I92" s="13" t="s">
        <v>26</v>
      </c>
    </row>
    <row r="93" spans="1:9" x14ac:dyDescent="0.2">
      <c r="A93" s="32">
        <v>85</v>
      </c>
      <c r="B93" s="12">
        <v>41395.541666666664</v>
      </c>
      <c r="C93" s="48" t="s">
        <v>838</v>
      </c>
      <c r="D93" s="48" t="s">
        <v>832</v>
      </c>
      <c r="E93" s="48"/>
      <c r="F93" s="48" t="s">
        <v>917</v>
      </c>
      <c r="G93" s="48" t="s">
        <v>917</v>
      </c>
      <c r="H93" s="48"/>
      <c r="I93" s="15" t="s">
        <v>27</v>
      </c>
    </row>
    <row r="94" spans="1:9" ht="31.5" x14ac:dyDescent="0.2">
      <c r="A94" s="32">
        <v>86</v>
      </c>
      <c r="B94" s="12">
        <v>41395.513888888891</v>
      </c>
      <c r="C94" s="48" t="s">
        <v>836</v>
      </c>
      <c r="D94" s="48" t="s">
        <v>832</v>
      </c>
      <c r="E94" s="48"/>
      <c r="F94" s="48" t="s">
        <v>917</v>
      </c>
      <c r="G94" s="48" t="s">
        <v>916</v>
      </c>
      <c r="H94" s="48"/>
      <c r="I94" s="13" t="s">
        <v>28</v>
      </c>
    </row>
    <row r="95" spans="1:9" ht="31.5" x14ac:dyDescent="0.2">
      <c r="A95" s="32">
        <v>87</v>
      </c>
      <c r="B95" s="12">
        <v>41395.15</v>
      </c>
      <c r="C95" s="48" t="s">
        <v>825</v>
      </c>
      <c r="D95" s="48"/>
      <c r="E95" s="48"/>
      <c r="F95" s="48" t="s">
        <v>917</v>
      </c>
      <c r="G95" s="48"/>
      <c r="H95" s="48"/>
      <c r="I95" s="13" t="s">
        <v>29</v>
      </c>
    </row>
    <row r="96" spans="1:9" ht="31.5" x14ac:dyDescent="0.2">
      <c r="A96" s="32">
        <v>88</v>
      </c>
      <c r="B96" s="12">
        <v>41394.98541666667</v>
      </c>
      <c r="C96" s="48" t="s">
        <v>825</v>
      </c>
      <c r="D96" s="48"/>
      <c r="E96" s="48"/>
      <c r="F96" s="48" t="s">
        <v>916</v>
      </c>
      <c r="G96" s="48"/>
      <c r="H96" s="48"/>
      <c r="I96" s="13" t="s">
        <v>30</v>
      </c>
    </row>
    <row r="97" spans="1:9" ht="63" x14ac:dyDescent="0.2">
      <c r="A97" s="32">
        <v>89</v>
      </c>
      <c r="B97" s="12">
        <v>41394.981249999997</v>
      </c>
      <c r="C97" s="48" t="s">
        <v>825</v>
      </c>
      <c r="D97" s="48"/>
      <c r="E97" s="48"/>
      <c r="F97" s="48" t="s">
        <v>916</v>
      </c>
      <c r="G97" s="48"/>
      <c r="H97" s="48"/>
      <c r="I97" s="13" t="s">
        <v>31</v>
      </c>
    </row>
    <row r="98" spans="1:9" ht="63" x14ac:dyDescent="0.2">
      <c r="A98" s="32">
        <v>90</v>
      </c>
      <c r="B98" s="12">
        <v>41394.881249999999</v>
      </c>
      <c r="C98" s="48" t="s">
        <v>825</v>
      </c>
      <c r="D98" s="48" t="s">
        <v>836</v>
      </c>
      <c r="E98" s="48"/>
      <c r="F98" s="48" t="s">
        <v>917</v>
      </c>
      <c r="G98" s="48" t="s">
        <v>917</v>
      </c>
      <c r="H98" s="48"/>
      <c r="I98" s="13" t="s">
        <v>32</v>
      </c>
    </row>
    <row r="99" spans="1:9" x14ac:dyDescent="0.2">
      <c r="A99" s="32">
        <v>91</v>
      </c>
      <c r="B99" s="12">
        <v>41394.865972222222</v>
      </c>
      <c r="C99" s="48" t="s">
        <v>831</v>
      </c>
      <c r="D99" s="48"/>
      <c r="E99" s="48"/>
      <c r="F99" s="48" t="s">
        <v>917</v>
      </c>
      <c r="G99" s="48"/>
      <c r="H99" s="48"/>
      <c r="I99" s="13" t="s">
        <v>33</v>
      </c>
    </row>
    <row r="100" spans="1:9" x14ac:dyDescent="0.2">
      <c r="A100" s="32">
        <v>92</v>
      </c>
      <c r="B100" s="12">
        <v>41394.848611111112</v>
      </c>
      <c r="C100" s="48" t="s">
        <v>825</v>
      </c>
      <c r="D100" s="48"/>
      <c r="E100" s="48"/>
      <c r="F100" s="48" t="s">
        <v>917</v>
      </c>
      <c r="G100" s="48"/>
      <c r="H100" s="48"/>
      <c r="I100" s="13" t="s">
        <v>34</v>
      </c>
    </row>
    <row r="101" spans="1:9" x14ac:dyDescent="0.2">
      <c r="A101" s="32">
        <v>93</v>
      </c>
      <c r="B101" s="12">
        <v>41394.820138888892</v>
      </c>
      <c r="C101" s="48" t="s">
        <v>825</v>
      </c>
      <c r="D101" s="48" t="s">
        <v>7</v>
      </c>
      <c r="E101" s="48"/>
      <c r="F101" s="48" t="s">
        <v>917</v>
      </c>
      <c r="G101" s="48" t="s">
        <v>917</v>
      </c>
      <c r="H101" s="48"/>
      <c r="I101" s="13" t="s">
        <v>35</v>
      </c>
    </row>
    <row r="102" spans="1:9" ht="47.25" x14ac:dyDescent="0.2">
      <c r="A102" s="32">
        <v>94</v>
      </c>
      <c r="B102" s="12">
        <v>41394.795138888891</v>
      </c>
      <c r="C102" s="48" t="s">
        <v>832</v>
      </c>
      <c r="D102" s="48"/>
      <c r="E102" s="48"/>
      <c r="F102" s="48" t="s">
        <v>917</v>
      </c>
      <c r="G102" s="48"/>
      <c r="H102" s="48"/>
      <c r="I102" s="13" t="s">
        <v>36</v>
      </c>
    </row>
    <row r="103" spans="1:9" ht="31.5" x14ac:dyDescent="0.2">
      <c r="A103" s="32">
        <v>95</v>
      </c>
      <c r="B103" s="12">
        <v>41394.76666666667</v>
      </c>
      <c r="C103" s="48" t="s">
        <v>832</v>
      </c>
      <c r="D103" s="48"/>
      <c r="E103" s="48"/>
      <c r="F103" s="48" t="s">
        <v>917</v>
      </c>
      <c r="G103" s="48"/>
      <c r="H103" s="48"/>
      <c r="I103" s="13" t="s">
        <v>37</v>
      </c>
    </row>
    <row r="104" spans="1:9" ht="78.75" x14ac:dyDescent="0.2">
      <c r="A104" s="32">
        <v>96</v>
      </c>
      <c r="B104" s="12">
        <v>41394.765277777777</v>
      </c>
      <c r="C104" s="48" t="s">
        <v>836</v>
      </c>
      <c r="D104" s="48" t="s">
        <v>825</v>
      </c>
      <c r="E104" s="48"/>
      <c r="F104" s="48" t="s">
        <v>917</v>
      </c>
      <c r="G104" s="48" t="s">
        <v>917</v>
      </c>
      <c r="H104" s="48"/>
      <c r="I104" s="13" t="s">
        <v>38</v>
      </c>
    </row>
    <row r="105" spans="1:9" ht="31.5" x14ac:dyDescent="0.2">
      <c r="A105" s="32">
        <v>97</v>
      </c>
      <c r="B105" s="12">
        <v>41394.765277777777</v>
      </c>
      <c r="C105" s="48" t="s">
        <v>838</v>
      </c>
      <c r="D105" s="48"/>
      <c r="E105" s="48"/>
      <c r="F105" s="48" t="s">
        <v>916</v>
      </c>
      <c r="G105" s="48"/>
      <c r="H105" s="48"/>
      <c r="I105" s="13" t="s">
        <v>39</v>
      </c>
    </row>
    <row r="106" spans="1:9" ht="47.25" x14ac:dyDescent="0.2">
      <c r="A106" s="32">
        <v>98</v>
      </c>
      <c r="B106" s="12">
        <v>41394.762499999997</v>
      </c>
      <c r="C106" s="48" t="s">
        <v>828</v>
      </c>
      <c r="D106" s="48" t="s">
        <v>775</v>
      </c>
      <c r="E106" s="48"/>
      <c r="F106" s="48" t="s">
        <v>917</v>
      </c>
      <c r="G106" s="48" t="s">
        <v>917</v>
      </c>
      <c r="H106" s="48"/>
      <c r="I106" s="13" t="s">
        <v>40</v>
      </c>
    </row>
    <row r="107" spans="1:9" ht="126" x14ac:dyDescent="0.2">
      <c r="A107" s="32">
        <v>99</v>
      </c>
      <c r="B107" s="12">
        <v>41394.760416666664</v>
      </c>
      <c r="C107" s="48" t="s">
        <v>825</v>
      </c>
      <c r="D107" s="48"/>
      <c r="E107" s="48"/>
      <c r="F107" s="48" t="s">
        <v>917</v>
      </c>
      <c r="G107" s="48"/>
      <c r="H107" s="48"/>
      <c r="I107" s="13" t="s">
        <v>41</v>
      </c>
    </row>
    <row r="108" spans="1:9" x14ac:dyDescent="0.2">
      <c r="A108" s="32">
        <v>100</v>
      </c>
      <c r="B108" s="12">
        <v>41394.759722222225</v>
      </c>
      <c r="C108" s="48" t="s">
        <v>825</v>
      </c>
      <c r="D108" s="48"/>
      <c r="E108" s="48"/>
      <c r="F108" s="48" t="s">
        <v>917</v>
      </c>
      <c r="G108" s="48"/>
      <c r="H108" s="48"/>
      <c r="I108" s="13" t="s">
        <v>42</v>
      </c>
    </row>
    <row r="109" spans="1:9" x14ac:dyDescent="0.2">
      <c r="A109" s="32">
        <v>101</v>
      </c>
      <c r="B109" s="12">
        <v>41394.749305555553</v>
      </c>
      <c r="C109" s="48" t="s">
        <v>838</v>
      </c>
      <c r="D109" s="48" t="s">
        <v>832</v>
      </c>
      <c r="E109" s="48" t="s">
        <v>836</v>
      </c>
      <c r="F109" s="48" t="s">
        <v>917</v>
      </c>
      <c r="G109" s="48" t="s">
        <v>917</v>
      </c>
      <c r="H109" s="48" t="s">
        <v>917</v>
      </c>
      <c r="I109" s="15" t="s">
        <v>43</v>
      </c>
    </row>
    <row r="110" spans="1:9" ht="78.75" x14ac:dyDescent="0.2">
      <c r="A110" s="32">
        <v>102</v>
      </c>
      <c r="B110" s="12">
        <v>41391.625</v>
      </c>
      <c r="C110" s="48" t="s">
        <v>832</v>
      </c>
      <c r="D110" s="48" t="s">
        <v>825</v>
      </c>
      <c r="E110" s="48"/>
      <c r="F110" s="48" t="s">
        <v>917</v>
      </c>
      <c r="G110" s="48" t="s">
        <v>916</v>
      </c>
      <c r="H110" s="48"/>
      <c r="I110" s="15" t="s">
        <v>44</v>
      </c>
    </row>
    <row r="111" spans="1:9" ht="47.25" x14ac:dyDescent="0.2">
      <c r="A111" s="32">
        <v>103</v>
      </c>
      <c r="B111" s="12">
        <v>41390.963194444441</v>
      </c>
      <c r="C111" s="48" t="s">
        <v>825</v>
      </c>
      <c r="D111" s="48" t="s">
        <v>835</v>
      </c>
      <c r="E111" s="48"/>
      <c r="F111" s="48" t="s">
        <v>917</v>
      </c>
      <c r="G111" s="48" t="s">
        <v>916</v>
      </c>
      <c r="H111" s="48"/>
      <c r="I111" s="13" t="s">
        <v>45</v>
      </c>
    </row>
    <row r="112" spans="1:9" x14ac:dyDescent="0.2">
      <c r="A112" s="32">
        <v>104</v>
      </c>
      <c r="B112" s="12">
        <v>41390.895138888889</v>
      </c>
      <c r="C112" s="48" t="s">
        <v>825</v>
      </c>
      <c r="D112" s="48"/>
      <c r="E112" s="48"/>
      <c r="F112" s="48" t="s">
        <v>917</v>
      </c>
      <c r="G112" s="48"/>
      <c r="H112" s="48"/>
      <c r="I112" s="13" t="s">
        <v>46</v>
      </c>
    </row>
    <row r="113" spans="1:9" ht="31.5" x14ac:dyDescent="0.2">
      <c r="A113" s="32">
        <v>105</v>
      </c>
      <c r="B113" s="12">
        <v>41390.836111111108</v>
      </c>
      <c r="C113" s="48" t="s">
        <v>832</v>
      </c>
      <c r="D113" s="48" t="s">
        <v>825</v>
      </c>
      <c r="E113" s="48"/>
      <c r="F113" s="48" t="s">
        <v>917</v>
      </c>
      <c r="G113" s="48" t="s">
        <v>916</v>
      </c>
      <c r="H113" s="48"/>
      <c r="I113" s="13" t="s">
        <v>47</v>
      </c>
    </row>
    <row r="114" spans="1:9" x14ac:dyDescent="0.2">
      <c r="A114" s="32">
        <v>106</v>
      </c>
      <c r="B114" s="12">
        <v>41390.238888888889</v>
      </c>
      <c r="C114" s="48" t="s">
        <v>835</v>
      </c>
      <c r="D114" s="48"/>
      <c r="E114" s="48"/>
      <c r="F114" s="48" t="s">
        <v>917</v>
      </c>
      <c r="G114" s="48"/>
      <c r="H114" s="48"/>
      <c r="I114" s="13" t="s">
        <v>48</v>
      </c>
    </row>
    <row r="115" spans="1:9" ht="126" x14ac:dyDescent="0.2">
      <c r="A115" s="32">
        <v>107</v>
      </c>
      <c r="B115" s="12">
        <v>41390.03402777778</v>
      </c>
      <c r="C115" s="48" t="s">
        <v>825</v>
      </c>
      <c r="D115" s="48" t="s">
        <v>7</v>
      </c>
      <c r="E115" s="48" t="s">
        <v>830</v>
      </c>
      <c r="F115" s="48" t="s">
        <v>917</v>
      </c>
      <c r="G115" s="48" t="s">
        <v>917</v>
      </c>
      <c r="H115" s="48" t="s">
        <v>917</v>
      </c>
      <c r="I115" s="13" t="s">
        <v>49</v>
      </c>
    </row>
    <row r="116" spans="1:9" ht="31.5" x14ac:dyDescent="0.2">
      <c r="A116" s="32">
        <v>108</v>
      </c>
      <c r="B116" s="12">
        <v>41389.923611111109</v>
      </c>
      <c r="C116" s="48" t="s">
        <v>825</v>
      </c>
      <c r="D116" s="48"/>
      <c r="E116" s="48"/>
      <c r="F116" s="48" t="s">
        <v>917</v>
      </c>
      <c r="G116" s="48"/>
      <c r="H116" s="48"/>
      <c r="I116" s="13" t="s">
        <v>50</v>
      </c>
    </row>
    <row r="117" spans="1:9" ht="31.5" x14ac:dyDescent="0.2">
      <c r="A117" s="32">
        <v>109</v>
      </c>
      <c r="B117" s="12">
        <v>41389.886111111111</v>
      </c>
      <c r="C117" s="48" t="s">
        <v>825</v>
      </c>
      <c r="D117" s="48"/>
      <c r="E117" s="48"/>
      <c r="F117" s="48" t="s">
        <v>917</v>
      </c>
      <c r="G117" s="48"/>
      <c r="H117" s="48"/>
      <c r="I117" s="13" t="s">
        <v>51</v>
      </c>
    </row>
    <row r="118" spans="1:9" ht="126" x14ac:dyDescent="0.2">
      <c r="A118" s="32">
        <v>110</v>
      </c>
      <c r="B118" s="12">
        <v>41389.84652777778</v>
      </c>
      <c r="C118" s="48" t="s">
        <v>832</v>
      </c>
      <c r="D118" s="48" t="s">
        <v>838</v>
      </c>
      <c r="E118" s="48" t="s">
        <v>775</v>
      </c>
      <c r="F118" s="48" t="s">
        <v>917</v>
      </c>
      <c r="G118" s="48" t="s">
        <v>917</v>
      </c>
      <c r="H118" s="48" t="s">
        <v>917</v>
      </c>
      <c r="I118" s="13" t="s">
        <v>52</v>
      </c>
    </row>
    <row r="119" spans="1:9" ht="94.5" x14ac:dyDescent="0.2">
      <c r="A119" s="32">
        <v>111</v>
      </c>
      <c r="B119" s="12">
        <v>41389.836805555555</v>
      </c>
      <c r="C119" s="48" t="s">
        <v>836</v>
      </c>
      <c r="D119" s="48" t="s">
        <v>825</v>
      </c>
      <c r="E119" s="48" t="s">
        <v>7</v>
      </c>
      <c r="F119" s="48" t="s">
        <v>917</v>
      </c>
      <c r="G119" s="48" t="s">
        <v>917</v>
      </c>
      <c r="H119" s="48" t="s">
        <v>917</v>
      </c>
      <c r="I119" s="13" t="s">
        <v>53</v>
      </c>
    </row>
    <row r="120" spans="1:9" x14ac:dyDescent="0.2">
      <c r="A120" s="32">
        <v>112</v>
      </c>
      <c r="B120" s="12">
        <v>41389.830555555556</v>
      </c>
      <c r="C120" s="48" t="s">
        <v>825</v>
      </c>
      <c r="D120" s="48"/>
      <c r="E120" s="48"/>
      <c r="F120" s="48" t="s">
        <v>917</v>
      </c>
      <c r="G120" s="48"/>
      <c r="H120" s="48"/>
      <c r="I120" s="13" t="s">
        <v>54</v>
      </c>
    </row>
    <row r="121" spans="1:9" ht="31.5" x14ac:dyDescent="0.2">
      <c r="A121" s="32">
        <v>113</v>
      </c>
      <c r="B121" s="12">
        <v>41389.714583333334</v>
      </c>
      <c r="C121" s="48" t="s">
        <v>836</v>
      </c>
      <c r="D121" s="48"/>
      <c r="E121" s="48"/>
      <c r="F121" s="48" t="s">
        <v>917</v>
      </c>
      <c r="G121" s="48"/>
      <c r="H121" s="48"/>
      <c r="I121" s="13" t="s">
        <v>55</v>
      </c>
    </row>
    <row r="122" spans="1:9" x14ac:dyDescent="0.2">
      <c r="A122" s="32">
        <v>114</v>
      </c>
      <c r="B122" s="12">
        <v>41389.604166666664</v>
      </c>
      <c r="C122" s="48" t="s">
        <v>837</v>
      </c>
      <c r="D122" s="48"/>
      <c r="E122" s="48"/>
      <c r="F122" s="48" t="s">
        <v>917</v>
      </c>
      <c r="G122" s="48"/>
      <c r="H122" s="48"/>
      <c r="I122" s="13" t="s">
        <v>56</v>
      </c>
    </row>
    <row r="123" spans="1:9" ht="31.5" x14ac:dyDescent="0.2">
      <c r="A123" s="32">
        <v>115</v>
      </c>
      <c r="B123" s="12">
        <v>41389.577777777777</v>
      </c>
      <c r="C123" s="48" t="s">
        <v>825</v>
      </c>
      <c r="D123" s="48"/>
      <c r="E123" s="48"/>
      <c r="F123" s="48" t="s">
        <v>917</v>
      </c>
      <c r="G123" s="48"/>
      <c r="H123" s="48"/>
      <c r="I123" s="13" t="s">
        <v>57</v>
      </c>
    </row>
    <row r="124" spans="1:9" x14ac:dyDescent="0.2">
      <c r="A124" s="32">
        <v>116</v>
      </c>
      <c r="B124" s="12">
        <v>41389.546527777777</v>
      </c>
      <c r="C124" s="48" t="s">
        <v>825</v>
      </c>
      <c r="D124" s="48"/>
      <c r="E124" s="48"/>
      <c r="F124" s="48" t="s">
        <v>917</v>
      </c>
      <c r="G124" s="48"/>
      <c r="H124" s="48"/>
      <c r="I124" s="13" t="s">
        <v>58</v>
      </c>
    </row>
    <row r="125" spans="1:9" ht="31.5" x14ac:dyDescent="0.2">
      <c r="A125" s="32">
        <v>117</v>
      </c>
      <c r="B125" s="12">
        <v>41389.533333333333</v>
      </c>
      <c r="C125" s="48" t="s">
        <v>825</v>
      </c>
      <c r="D125" s="48" t="s">
        <v>831</v>
      </c>
      <c r="E125" s="48"/>
      <c r="F125" s="48" t="s">
        <v>917</v>
      </c>
      <c r="G125" s="48" t="s">
        <v>917</v>
      </c>
      <c r="H125" s="48"/>
      <c r="I125" s="13" t="s">
        <v>59</v>
      </c>
    </row>
    <row r="126" spans="1:9" ht="47.25" x14ac:dyDescent="0.2">
      <c r="A126" s="32">
        <v>118</v>
      </c>
      <c r="B126" s="12">
        <v>41389.53125</v>
      </c>
      <c r="C126" s="48" t="s">
        <v>825</v>
      </c>
      <c r="D126" s="48"/>
      <c r="E126" s="48"/>
      <c r="F126" s="48" t="s">
        <v>917</v>
      </c>
      <c r="G126" s="48"/>
      <c r="H126" s="48"/>
      <c r="I126" s="13" t="s">
        <v>60</v>
      </c>
    </row>
    <row r="127" spans="1:9" x14ac:dyDescent="0.2">
      <c r="A127" s="32">
        <v>119</v>
      </c>
      <c r="B127" s="12">
        <v>41389.53125</v>
      </c>
      <c r="C127" s="48" t="s">
        <v>825</v>
      </c>
      <c r="D127" s="48" t="s">
        <v>830</v>
      </c>
      <c r="E127" s="48"/>
      <c r="F127" s="48" t="s">
        <v>917</v>
      </c>
      <c r="G127" s="48" t="s">
        <v>917</v>
      </c>
      <c r="H127" s="48"/>
      <c r="I127" s="13" t="s">
        <v>61</v>
      </c>
    </row>
    <row r="128" spans="1:9" x14ac:dyDescent="0.2">
      <c r="A128" s="32">
        <v>120</v>
      </c>
      <c r="B128" s="12">
        <v>41388.869444444441</v>
      </c>
      <c r="C128" s="48" t="s">
        <v>831</v>
      </c>
      <c r="D128" s="48" t="s">
        <v>832</v>
      </c>
      <c r="E128" s="48"/>
      <c r="F128" s="48" t="s">
        <v>917</v>
      </c>
      <c r="G128" s="48" t="s">
        <v>917</v>
      </c>
      <c r="H128" s="48"/>
      <c r="I128" s="13" t="s">
        <v>62</v>
      </c>
    </row>
    <row r="129" spans="1:9" ht="31.5" x14ac:dyDescent="0.2">
      <c r="A129" s="32">
        <v>121</v>
      </c>
      <c r="B129" s="12">
        <v>41388.754166666666</v>
      </c>
      <c r="C129" s="48" t="s">
        <v>7</v>
      </c>
      <c r="D129" s="48" t="s">
        <v>836</v>
      </c>
      <c r="E129" s="48" t="s">
        <v>775</v>
      </c>
      <c r="F129" s="48" t="s">
        <v>917</v>
      </c>
      <c r="G129" s="48" t="s">
        <v>917</v>
      </c>
      <c r="H129" s="48" t="s">
        <v>917</v>
      </c>
      <c r="I129" s="13" t="s">
        <v>63</v>
      </c>
    </row>
    <row r="130" spans="1:9" x14ac:dyDescent="0.2">
      <c r="A130" s="32">
        <v>122</v>
      </c>
      <c r="B130" s="12">
        <v>41388.061111111114</v>
      </c>
      <c r="C130" s="48" t="s">
        <v>828</v>
      </c>
      <c r="D130" s="48"/>
      <c r="E130" s="48"/>
      <c r="F130" s="48" t="s">
        <v>916</v>
      </c>
      <c r="G130" s="48"/>
      <c r="H130" s="48"/>
      <c r="I130" s="13" t="s">
        <v>64</v>
      </c>
    </row>
    <row r="131" spans="1:9" x14ac:dyDescent="0.2">
      <c r="A131" s="32">
        <v>123</v>
      </c>
      <c r="B131" s="12">
        <v>41387.918749999997</v>
      </c>
      <c r="C131" s="48" t="s">
        <v>825</v>
      </c>
      <c r="D131" s="48"/>
      <c r="E131" s="48"/>
      <c r="F131" s="48" t="s">
        <v>916</v>
      </c>
      <c r="G131" s="48"/>
      <c r="H131" s="48"/>
      <c r="I131" s="13" t="s">
        <v>65</v>
      </c>
    </row>
    <row r="132" spans="1:9" x14ac:dyDescent="0.2">
      <c r="A132" s="32">
        <v>124</v>
      </c>
      <c r="B132" s="12">
        <v>41387.911111111112</v>
      </c>
      <c r="C132" s="48" t="s">
        <v>831</v>
      </c>
      <c r="D132" s="48"/>
      <c r="E132" s="48"/>
      <c r="F132" s="48" t="s">
        <v>917</v>
      </c>
      <c r="G132" s="48"/>
      <c r="H132" s="48"/>
      <c r="I132" s="13" t="s">
        <v>66</v>
      </c>
    </row>
    <row r="133" spans="1:9" ht="31.5" x14ac:dyDescent="0.2">
      <c r="A133" s="32">
        <v>125</v>
      </c>
      <c r="B133" s="12">
        <v>41387.877083333333</v>
      </c>
      <c r="C133" s="48" t="s">
        <v>825</v>
      </c>
      <c r="D133" s="48" t="s">
        <v>838</v>
      </c>
      <c r="E133" s="48"/>
      <c r="F133" s="48" t="s">
        <v>917</v>
      </c>
      <c r="G133" s="48" t="s">
        <v>917</v>
      </c>
      <c r="H133" s="48"/>
      <c r="I133" s="13" t="s">
        <v>67</v>
      </c>
    </row>
    <row r="134" spans="1:9" ht="47.25" x14ac:dyDescent="0.2">
      <c r="A134" s="32">
        <v>126</v>
      </c>
      <c r="B134" s="12">
        <v>41387.842361111114</v>
      </c>
      <c r="C134" s="48" t="s">
        <v>825</v>
      </c>
      <c r="D134" s="48" t="s">
        <v>836</v>
      </c>
      <c r="E134" s="48"/>
      <c r="F134" s="48" t="s">
        <v>917</v>
      </c>
      <c r="G134" s="48" t="s">
        <v>917</v>
      </c>
      <c r="H134" s="48"/>
      <c r="I134" s="13" t="s">
        <v>68</v>
      </c>
    </row>
    <row r="135" spans="1:9" x14ac:dyDescent="0.2">
      <c r="A135" s="32">
        <v>127</v>
      </c>
      <c r="B135" s="12">
        <v>41387.796527777777</v>
      </c>
      <c r="C135" s="48" t="s">
        <v>837</v>
      </c>
      <c r="D135" s="48"/>
      <c r="E135" s="48"/>
      <c r="F135" s="48" t="s">
        <v>916</v>
      </c>
      <c r="G135" s="48"/>
      <c r="H135" s="48"/>
      <c r="I135" s="13" t="s">
        <v>69</v>
      </c>
    </row>
    <row r="136" spans="1:9" ht="47.25" x14ac:dyDescent="0.2">
      <c r="A136" s="32">
        <v>128</v>
      </c>
      <c r="B136" s="12">
        <v>41387.790277777778</v>
      </c>
      <c r="C136" s="48" t="s">
        <v>825</v>
      </c>
      <c r="D136" s="48"/>
      <c r="E136" s="48"/>
      <c r="F136" s="48" t="s">
        <v>916</v>
      </c>
      <c r="G136" s="48"/>
      <c r="H136" s="48"/>
      <c r="I136" s="13" t="s">
        <v>70</v>
      </c>
    </row>
    <row r="137" spans="1:9" ht="47.25" x14ac:dyDescent="0.2">
      <c r="A137" s="32">
        <v>129</v>
      </c>
      <c r="B137" s="12">
        <v>41387.698611111111</v>
      </c>
      <c r="C137" s="48" t="s">
        <v>838</v>
      </c>
      <c r="D137" s="48" t="s">
        <v>828</v>
      </c>
      <c r="E137" s="48" t="s">
        <v>832</v>
      </c>
      <c r="F137" s="48" t="s">
        <v>917</v>
      </c>
      <c r="G137" s="48" t="s">
        <v>917</v>
      </c>
      <c r="H137" s="48" t="s">
        <v>917</v>
      </c>
      <c r="I137" s="15" t="s">
        <v>71</v>
      </c>
    </row>
    <row r="138" spans="1:9" ht="94.5" x14ac:dyDescent="0.2">
      <c r="A138" s="32">
        <v>130</v>
      </c>
      <c r="B138" s="12">
        <v>41387.688888888886</v>
      </c>
      <c r="C138" s="48" t="s">
        <v>825</v>
      </c>
      <c r="D138" s="48"/>
      <c r="E138" s="48"/>
      <c r="F138" s="48" t="s">
        <v>917</v>
      </c>
      <c r="G138" s="48"/>
      <c r="H138" s="48"/>
      <c r="I138" s="13" t="s">
        <v>72</v>
      </c>
    </row>
    <row r="139" spans="1:9" x14ac:dyDescent="0.2">
      <c r="A139" s="32">
        <v>131</v>
      </c>
      <c r="B139" s="12">
        <v>41387.627083333333</v>
      </c>
      <c r="C139" s="48" t="s">
        <v>825</v>
      </c>
      <c r="D139" s="48"/>
      <c r="E139" s="48"/>
      <c r="F139" s="48" t="s">
        <v>917</v>
      </c>
      <c r="G139" s="48"/>
      <c r="H139" s="48"/>
      <c r="I139" s="13" t="s">
        <v>73</v>
      </c>
    </row>
    <row r="140" spans="1:9" ht="47.25" x14ac:dyDescent="0.2">
      <c r="A140" s="32">
        <v>132</v>
      </c>
      <c r="B140" s="12">
        <v>41387.602083333331</v>
      </c>
      <c r="C140" s="48" t="s">
        <v>836</v>
      </c>
      <c r="D140" s="48" t="s">
        <v>825</v>
      </c>
      <c r="E140" s="48"/>
      <c r="F140" s="48" t="s">
        <v>916</v>
      </c>
      <c r="G140" s="48" t="s">
        <v>916</v>
      </c>
      <c r="H140" s="48"/>
      <c r="I140" s="13" t="s">
        <v>74</v>
      </c>
    </row>
    <row r="141" spans="1:9" ht="31.5" x14ac:dyDescent="0.2">
      <c r="A141" s="32">
        <v>133</v>
      </c>
      <c r="B141" s="12">
        <v>41386.613194444442</v>
      </c>
      <c r="C141" s="48" t="s">
        <v>825</v>
      </c>
      <c r="D141" s="48"/>
      <c r="E141" s="48"/>
      <c r="F141" s="48" t="s">
        <v>917</v>
      </c>
      <c r="G141" s="48"/>
      <c r="H141" s="48"/>
      <c r="I141" s="13" t="s">
        <v>75</v>
      </c>
    </row>
    <row r="142" spans="1:9" ht="204.75" x14ac:dyDescent="0.2">
      <c r="A142" s="32">
        <v>134</v>
      </c>
      <c r="B142" s="12">
        <v>41386.587500000001</v>
      </c>
      <c r="C142" s="48" t="s">
        <v>825</v>
      </c>
      <c r="D142" s="48"/>
      <c r="E142" s="48"/>
      <c r="F142" s="48" t="s">
        <v>917</v>
      </c>
      <c r="G142" s="48"/>
      <c r="H142" s="48"/>
      <c r="I142" s="13" t="s">
        <v>76</v>
      </c>
    </row>
    <row r="143" spans="1:9" x14ac:dyDescent="0.2">
      <c r="A143" s="32">
        <v>135</v>
      </c>
      <c r="B143" s="12">
        <v>41386.524305555555</v>
      </c>
      <c r="C143" s="48" t="s">
        <v>832</v>
      </c>
      <c r="D143" s="48"/>
      <c r="E143" s="48"/>
      <c r="F143" s="48" t="s">
        <v>917</v>
      </c>
      <c r="G143" s="48"/>
      <c r="H143" s="48"/>
      <c r="I143" s="13" t="s">
        <v>77</v>
      </c>
    </row>
    <row r="144" spans="1:9" ht="31.5" x14ac:dyDescent="0.2">
      <c r="A144" s="32">
        <v>136</v>
      </c>
      <c r="B144" s="12">
        <v>41384.754861111112</v>
      </c>
      <c r="C144" s="48" t="s">
        <v>832</v>
      </c>
      <c r="D144" s="48" t="s">
        <v>825</v>
      </c>
      <c r="E144" s="48"/>
      <c r="F144" s="48" t="s">
        <v>917</v>
      </c>
      <c r="G144" s="48" t="s">
        <v>917</v>
      </c>
      <c r="H144" s="48"/>
      <c r="I144" s="13" t="s">
        <v>78</v>
      </c>
    </row>
    <row r="145" spans="1:9" ht="47.25" x14ac:dyDescent="0.2">
      <c r="A145" s="32">
        <v>137</v>
      </c>
      <c r="B145" s="12">
        <v>41383.92291666667</v>
      </c>
      <c r="C145" s="48" t="s">
        <v>825</v>
      </c>
      <c r="D145" s="48" t="s">
        <v>836</v>
      </c>
      <c r="E145" s="48" t="s">
        <v>7</v>
      </c>
      <c r="F145" s="48" t="s">
        <v>917</v>
      </c>
      <c r="G145" s="48" t="s">
        <v>917</v>
      </c>
      <c r="H145" s="48" t="s">
        <v>917</v>
      </c>
      <c r="I145" s="13" t="s">
        <v>79</v>
      </c>
    </row>
    <row r="146" spans="1:9" x14ac:dyDescent="0.2">
      <c r="A146" s="32">
        <v>138</v>
      </c>
      <c r="B146" s="12">
        <v>41383.725694444445</v>
      </c>
      <c r="C146" s="48" t="s">
        <v>775</v>
      </c>
      <c r="D146" s="48"/>
      <c r="E146" s="48"/>
      <c r="F146" s="48" t="s">
        <v>917</v>
      </c>
      <c r="G146" s="48"/>
      <c r="H146" s="48"/>
      <c r="I146" s="14" t="s">
        <v>80</v>
      </c>
    </row>
    <row r="147" spans="1:9" ht="141.75" x14ac:dyDescent="0.2">
      <c r="A147" s="32">
        <v>139</v>
      </c>
      <c r="B147" s="12">
        <v>41383.722222222219</v>
      </c>
      <c r="C147" s="48" t="s">
        <v>825</v>
      </c>
      <c r="D147" s="48"/>
      <c r="E147" s="48"/>
      <c r="F147" s="48" t="s">
        <v>916</v>
      </c>
      <c r="G147" s="48"/>
      <c r="H147" s="48"/>
      <c r="I147" s="13" t="s">
        <v>81</v>
      </c>
    </row>
    <row r="148" spans="1:9" ht="31.5" x14ac:dyDescent="0.2">
      <c r="A148" s="32">
        <v>140</v>
      </c>
      <c r="B148" s="12">
        <v>41383.672222222223</v>
      </c>
      <c r="C148" s="48" t="s">
        <v>832</v>
      </c>
      <c r="D148" s="48" t="s">
        <v>827</v>
      </c>
      <c r="E148" s="48" t="s">
        <v>825</v>
      </c>
      <c r="F148" s="48" t="s">
        <v>917</v>
      </c>
      <c r="G148" s="48" t="s">
        <v>917</v>
      </c>
      <c r="H148" s="48" t="s">
        <v>917</v>
      </c>
      <c r="I148" s="13" t="s">
        <v>82</v>
      </c>
    </row>
    <row r="149" spans="1:9" ht="110.25" x14ac:dyDescent="0.2">
      <c r="A149" s="32">
        <v>141</v>
      </c>
      <c r="B149" s="12">
        <v>41383.600694444445</v>
      </c>
      <c r="C149" s="48" t="s">
        <v>825</v>
      </c>
      <c r="D149" s="48" t="s">
        <v>7</v>
      </c>
      <c r="E149" s="48" t="s">
        <v>836</v>
      </c>
      <c r="F149" s="48" t="s">
        <v>917</v>
      </c>
      <c r="G149" s="48" t="s">
        <v>917</v>
      </c>
      <c r="H149" s="48" t="s">
        <v>917</v>
      </c>
      <c r="I149" s="13" t="s">
        <v>83</v>
      </c>
    </row>
    <row r="150" spans="1:9" x14ac:dyDescent="0.2">
      <c r="A150" s="32">
        <v>142</v>
      </c>
      <c r="B150" s="12">
        <v>41383.020833333336</v>
      </c>
      <c r="C150" s="48" t="s">
        <v>825</v>
      </c>
      <c r="D150" s="48"/>
      <c r="E150" s="48"/>
      <c r="F150" s="48" t="s">
        <v>917</v>
      </c>
      <c r="G150" s="48"/>
      <c r="H150" s="48"/>
      <c r="I150" s="13" t="s">
        <v>84</v>
      </c>
    </row>
    <row r="151" spans="1:9" ht="31.5" x14ac:dyDescent="0.2">
      <c r="A151" s="32">
        <v>143</v>
      </c>
      <c r="B151" s="12">
        <v>41382.986111111109</v>
      </c>
      <c r="C151" s="48" t="s">
        <v>825</v>
      </c>
      <c r="D151" s="48" t="s">
        <v>7</v>
      </c>
      <c r="E151" s="48" t="s">
        <v>836</v>
      </c>
      <c r="F151" s="48" t="s">
        <v>917</v>
      </c>
      <c r="G151" s="48" t="s">
        <v>917</v>
      </c>
      <c r="H151" s="48" t="s">
        <v>917</v>
      </c>
      <c r="I151" s="13" t="s">
        <v>85</v>
      </c>
    </row>
    <row r="152" spans="1:9" ht="31.5" x14ac:dyDescent="0.2">
      <c r="A152" s="32">
        <v>144</v>
      </c>
      <c r="B152" s="12">
        <v>41382.929166666669</v>
      </c>
      <c r="C152" s="48" t="s">
        <v>825</v>
      </c>
      <c r="D152" s="48" t="s">
        <v>826</v>
      </c>
      <c r="E152" s="48" t="s">
        <v>7</v>
      </c>
      <c r="F152" s="48" t="s">
        <v>917</v>
      </c>
      <c r="G152" s="48" t="s">
        <v>917</v>
      </c>
      <c r="H152" s="48" t="s">
        <v>917</v>
      </c>
      <c r="I152" s="13" t="s">
        <v>86</v>
      </c>
    </row>
    <row r="153" spans="1:9" ht="31.5" x14ac:dyDescent="0.2">
      <c r="A153" s="32">
        <v>145</v>
      </c>
      <c r="B153" s="12">
        <v>41382.679166666669</v>
      </c>
      <c r="C153" s="48" t="s">
        <v>832</v>
      </c>
      <c r="D153" s="48"/>
      <c r="E153" s="48"/>
      <c r="F153" s="48" t="s">
        <v>917</v>
      </c>
      <c r="G153" s="48"/>
      <c r="H153" s="48"/>
      <c r="I153" s="13" t="s">
        <v>87</v>
      </c>
    </row>
    <row r="154" spans="1:9" x14ac:dyDescent="0.2">
      <c r="A154" s="32">
        <v>146</v>
      </c>
      <c r="B154" s="12">
        <v>41382.552777777775</v>
      </c>
      <c r="C154" s="48" t="s">
        <v>836</v>
      </c>
      <c r="D154" s="48" t="s">
        <v>7</v>
      </c>
      <c r="E154" s="48"/>
      <c r="F154" s="48" t="s">
        <v>917</v>
      </c>
      <c r="G154" s="48" t="s">
        <v>917</v>
      </c>
      <c r="H154" s="48"/>
      <c r="I154" s="13" t="s">
        <v>88</v>
      </c>
    </row>
    <row r="155" spans="1:9" x14ac:dyDescent="0.2">
      <c r="A155" s="32">
        <v>147</v>
      </c>
      <c r="B155" s="12">
        <v>41381.859722222223</v>
      </c>
      <c r="C155" s="48" t="s">
        <v>838</v>
      </c>
      <c r="D155" s="48"/>
      <c r="E155" s="48"/>
      <c r="F155" s="48" t="s">
        <v>917</v>
      </c>
      <c r="G155" s="48"/>
      <c r="H155" s="48"/>
      <c r="I155" s="15" t="s">
        <v>89</v>
      </c>
    </row>
    <row r="156" spans="1:9" ht="31.5" x14ac:dyDescent="0.2">
      <c r="A156" s="32">
        <v>148</v>
      </c>
      <c r="B156" s="12">
        <v>41381.850694444445</v>
      </c>
      <c r="C156" s="48" t="s">
        <v>832</v>
      </c>
      <c r="D156" s="48" t="s">
        <v>838</v>
      </c>
      <c r="E156" s="48" t="s">
        <v>825</v>
      </c>
      <c r="F156" s="48" t="s">
        <v>917</v>
      </c>
      <c r="G156" s="48" t="s">
        <v>917</v>
      </c>
      <c r="H156" s="48" t="s">
        <v>917</v>
      </c>
      <c r="I156" s="13" t="s">
        <v>90</v>
      </c>
    </row>
    <row r="157" spans="1:9" ht="78.75" x14ac:dyDescent="0.2">
      <c r="A157" s="32">
        <v>149</v>
      </c>
      <c r="B157" s="12">
        <v>41381.830555555556</v>
      </c>
      <c r="C157" s="48" t="s">
        <v>825</v>
      </c>
      <c r="D157" s="48" t="s">
        <v>826</v>
      </c>
      <c r="E157" s="48"/>
      <c r="F157" s="48" t="s">
        <v>917</v>
      </c>
      <c r="G157" s="48" t="s">
        <v>917</v>
      </c>
      <c r="H157" s="48"/>
      <c r="I157" s="13" t="s">
        <v>91</v>
      </c>
    </row>
    <row r="158" spans="1:9" ht="31.5" x14ac:dyDescent="0.2">
      <c r="A158" s="32">
        <v>150</v>
      </c>
      <c r="B158" s="12">
        <v>41381.717361111114</v>
      </c>
      <c r="C158" s="48" t="s">
        <v>825</v>
      </c>
      <c r="D158" s="48"/>
      <c r="E158" s="48"/>
      <c r="F158" s="48" t="s">
        <v>917</v>
      </c>
      <c r="G158" s="48"/>
      <c r="H158" s="48"/>
      <c r="I158" s="13" t="s">
        <v>92</v>
      </c>
    </row>
    <row r="159" spans="1:9" x14ac:dyDescent="0.2">
      <c r="A159" s="32">
        <v>151</v>
      </c>
      <c r="B159" s="12">
        <v>41381.644444444442</v>
      </c>
      <c r="C159" s="48" t="s">
        <v>832</v>
      </c>
      <c r="D159" s="48" t="s">
        <v>825</v>
      </c>
      <c r="E159" s="48"/>
      <c r="F159" s="48" t="s">
        <v>917</v>
      </c>
      <c r="G159" s="48" t="s">
        <v>917</v>
      </c>
      <c r="H159" s="48"/>
      <c r="I159" s="13" t="s">
        <v>93</v>
      </c>
    </row>
    <row r="160" spans="1:9" x14ac:dyDescent="0.2">
      <c r="A160" s="32">
        <v>152</v>
      </c>
      <c r="B160" s="12">
        <v>41381.632638888892</v>
      </c>
      <c r="C160" s="48" t="s">
        <v>825</v>
      </c>
      <c r="D160" s="48"/>
      <c r="E160" s="48"/>
      <c r="F160" s="48"/>
      <c r="G160" s="48"/>
      <c r="H160" s="48"/>
      <c r="I160" s="13" t="s">
        <v>94</v>
      </c>
    </row>
    <row r="161" spans="1:9" ht="31.5" x14ac:dyDescent="0.2">
      <c r="A161" s="32">
        <v>153</v>
      </c>
      <c r="B161" s="12">
        <v>41381.620833333334</v>
      </c>
      <c r="C161" s="48" t="s">
        <v>832</v>
      </c>
      <c r="D161" s="48"/>
      <c r="E161" s="48"/>
      <c r="F161" s="48" t="s">
        <v>917</v>
      </c>
      <c r="G161" s="48"/>
      <c r="H161" s="48"/>
      <c r="I161" s="13" t="s">
        <v>95</v>
      </c>
    </row>
    <row r="162" spans="1:9" ht="31.5" x14ac:dyDescent="0.2">
      <c r="A162" s="32">
        <v>154</v>
      </c>
      <c r="B162" s="12">
        <v>41381.618750000001</v>
      </c>
      <c r="C162" s="48" t="s">
        <v>7</v>
      </c>
      <c r="D162" s="48" t="s">
        <v>832</v>
      </c>
      <c r="E162" s="48" t="s">
        <v>825</v>
      </c>
      <c r="F162" s="48" t="s">
        <v>917</v>
      </c>
      <c r="G162" s="48" t="s">
        <v>917</v>
      </c>
      <c r="H162" s="48" t="s">
        <v>917</v>
      </c>
      <c r="I162" s="13" t="s">
        <v>96</v>
      </c>
    </row>
    <row r="163" spans="1:9" ht="31.5" x14ac:dyDescent="0.2">
      <c r="A163" s="32">
        <v>155</v>
      </c>
      <c r="B163" s="12">
        <v>41381.606249999997</v>
      </c>
      <c r="C163" s="48" t="s">
        <v>825</v>
      </c>
      <c r="D163" s="48" t="s">
        <v>7</v>
      </c>
      <c r="E163" s="48" t="s">
        <v>835</v>
      </c>
      <c r="F163" s="48" t="s">
        <v>917</v>
      </c>
      <c r="G163" s="48" t="s">
        <v>917</v>
      </c>
      <c r="H163" s="48" t="s">
        <v>917</v>
      </c>
      <c r="I163" s="13" t="s">
        <v>97</v>
      </c>
    </row>
    <row r="164" spans="1:9" ht="47.25" x14ac:dyDescent="0.2">
      <c r="A164" s="32">
        <v>156</v>
      </c>
      <c r="B164" s="12">
        <v>41381.59097222222</v>
      </c>
      <c r="C164" s="48" t="s">
        <v>828</v>
      </c>
      <c r="D164" s="48" t="s">
        <v>827</v>
      </c>
      <c r="E164" s="48" t="s">
        <v>775</v>
      </c>
      <c r="F164" s="48" t="s">
        <v>917</v>
      </c>
      <c r="G164" s="48" t="s">
        <v>917</v>
      </c>
      <c r="H164" s="48" t="s">
        <v>917</v>
      </c>
      <c r="I164" s="13" t="s">
        <v>98</v>
      </c>
    </row>
    <row r="165" spans="1:9" x14ac:dyDescent="0.2">
      <c r="A165" s="32">
        <v>157</v>
      </c>
      <c r="B165" s="12">
        <v>41381.589583333334</v>
      </c>
      <c r="C165" s="48" t="s">
        <v>825</v>
      </c>
      <c r="D165" s="48"/>
      <c r="E165" s="48"/>
      <c r="F165" s="48" t="s">
        <v>917</v>
      </c>
      <c r="G165" s="48"/>
      <c r="H165" s="48"/>
      <c r="I165" s="13" t="s">
        <v>99</v>
      </c>
    </row>
    <row r="166" spans="1:9" ht="47.25" x14ac:dyDescent="0.2">
      <c r="A166" s="32">
        <v>158</v>
      </c>
      <c r="B166" s="12">
        <v>41381.588888888888</v>
      </c>
      <c r="C166" s="48" t="s">
        <v>831</v>
      </c>
      <c r="D166" s="48"/>
      <c r="E166" s="48"/>
      <c r="F166" s="48" t="s">
        <v>917</v>
      </c>
      <c r="G166" s="48"/>
      <c r="H166" s="48"/>
      <c r="I166" s="13" t="s">
        <v>100</v>
      </c>
    </row>
    <row r="167" spans="1:9" ht="78.75" x14ac:dyDescent="0.2">
      <c r="A167" s="32">
        <v>159</v>
      </c>
      <c r="B167" s="12">
        <v>41381.561805555553</v>
      </c>
      <c r="C167" s="48" t="s">
        <v>832</v>
      </c>
      <c r="D167" s="48" t="s">
        <v>828</v>
      </c>
      <c r="E167" s="48" t="s">
        <v>775</v>
      </c>
      <c r="F167" s="48" t="s">
        <v>917</v>
      </c>
      <c r="G167" s="48" t="s">
        <v>916</v>
      </c>
      <c r="H167" s="48" t="s">
        <v>916</v>
      </c>
      <c r="I167" s="13" t="s">
        <v>101</v>
      </c>
    </row>
    <row r="168" spans="1:9" ht="31.5" x14ac:dyDescent="0.2">
      <c r="A168" s="32">
        <v>160</v>
      </c>
      <c r="B168" s="12">
        <v>41381.522916666669</v>
      </c>
      <c r="C168" s="48" t="s">
        <v>828</v>
      </c>
      <c r="D168" s="48" t="s">
        <v>775</v>
      </c>
      <c r="E168" s="48"/>
      <c r="F168" s="48" t="s">
        <v>917</v>
      </c>
      <c r="G168" s="48" t="s">
        <v>917</v>
      </c>
      <c r="H168" s="48"/>
      <c r="I168" s="13" t="s">
        <v>102</v>
      </c>
    </row>
    <row r="169" spans="1:9" x14ac:dyDescent="0.2">
      <c r="A169" s="32">
        <v>161</v>
      </c>
      <c r="B169" s="12">
        <v>41381.504861111112</v>
      </c>
      <c r="C169" s="48" t="s">
        <v>825</v>
      </c>
      <c r="D169" s="48"/>
      <c r="E169" s="48"/>
      <c r="F169" s="48" t="s">
        <v>917</v>
      </c>
      <c r="G169" s="48"/>
      <c r="H169" s="48"/>
      <c r="I169" s="13" t="s">
        <v>103</v>
      </c>
    </row>
    <row r="170" spans="1:9" x14ac:dyDescent="0.2">
      <c r="A170" s="32">
        <v>162</v>
      </c>
      <c r="B170" s="12">
        <v>41381.488888888889</v>
      </c>
      <c r="C170" s="48" t="s">
        <v>7</v>
      </c>
      <c r="D170" s="48" t="s">
        <v>775</v>
      </c>
      <c r="E170" s="48"/>
      <c r="F170" s="48" t="s">
        <v>917</v>
      </c>
      <c r="G170" s="48"/>
      <c r="H170" s="48"/>
      <c r="I170" s="13" t="s">
        <v>104</v>
      </c>
    </row>
    <row r="171" spans="1:9" x14ac:dyDescent="0.2">
      <c r="A171" s="32">
        <v>163</v>
      </c>
      <c r="B171" s="12">
        <v>41381.484722222223</v>
      </c>
      <c r="C171" s="48" t="s">
        <v>825</v>
      </c>
      <c r="D171" s="48"/>
      <c r="E171" s="48"/>
      <c r="F171" s="48" t="s">
        <v>917</v>
      </c>
      <c r="G171" s="48"/>
      <c r="H171" s="48"/>
      <c r="I171" s="13" t="s">
        <v>105</v>
      </c>
    </row>
    <row r="172" spans="1:9" x14ac:dyDescent="0.2">
      <c r="A172" s="32">
        <v>164</v>
      </c>
      <c r="B172" s="12">
        <v>41380.957638888889</v>
      </c>
      <c r="C172" s="48" t="s">
        <v>835</v>
      </c>
      <c r="D172" s="48"/>
      <c r="E172" s="48"/>
      <c r="F172" s="48" t="s">
        <v>917</v>
      </c>
      <c r="G172" s="48"/>
      <c r="H172" s="48"/>
      <c r="I172" s="13" t="s">
        <v>106</v>
      </c>
    </row>
    <row r="173" spans="1:9" x14ac:dyDescent="0.2">
      <c r="A173" s="32">
        <v>165</v>
      </c>
      <c r="B173" s="12">
        <v>41380.904861111114</v>
      </c>
      <c r="C173" s="48" t="s">
        <v>831</v>
      </c>
      <c r="D173" s="48" t="s">
        <v>828</v>
      </c>
      <c r="E173" s="48"/>
      <c r="F173" s="48" t="s">
        <v>917</v>
      </c>
      <c r="G173" s="48" t="s">
        <v>917</v>
      </c>
      <c r="H173" s="48"/>
      <c r="I173" s="13" t="s">
        <v>107</v>
      </c>
    </row>
    <row r="174" spans="1:9" ht="31.5" x14ac:dyDescent="0.2">
      <c r="A174" s="32">
        <v>166</v>
      </c>
      <c r="B174" s="12">
        <v>41380.886805555558</v>
      </c>
      <c r="C174" s="48" t="s">
        <v>831</v>
      </c>
      <c r="D174" s="48" t="s">
        <v>828</v>
      </c>
      <c r="E174" s="48"/>
      <c r="F174" s="48" t="s">
        <v>917</v>
      </c>
      <c r="G174" s="48" t="s">
        <v>917</v>
      </c>
      <c r="H174" s="48"/>
      <c r="I174" s="13" t="s">
        <v>108</v>
      </c>
    </row>
    <row r="175" spans="1:9" x14ac:dyDescent="0.2">
      <c r="A175" s="32">
        <v>167</v>
      </c>
      <c r="B175" s="12">
        <v>41380.863888888889</v>
      </c>
      <c r="C175" s="48" t="s">
        <v>825</v>
      </c>
      <c r="D175" s="48"/>
      <c r="E175" s="48"/>
      <c r="F175" s="48" t="s">
        <v>917</v>
      </c>
      <c r="G175" s="48"/>
      <c r="H175" s="48"/>
      <c r="I175" s="13" t="s">
        <v>109</v>
      </c>
    </row>
    <row r="176" spans="1:9" ht="94.5" x14ac:dyDescent="0.2">
      <c r="A176" s="32">
        <v>168</v>
      </c>
      <c r="B176" s="12">
        <v>41380.856249999997</v>
      </c>
      <c r="C176" s="48" t="s">
        <v>825</v>
      </c>
      <c r="D176" s="48"/>
      <c r="E176" s="48"/>
      <c r="F176" s="48" t="s">
        <v>917</v>
      </c>
      <c r="G176" s="48"/>
      <c r="H176" s="48"/>
      <c r="I176" s="13" t="s">
        <v>110</v>
      </c>
    </row>
    <row r="177" spans="1:9" x14ac:dyDescent="0.2">
      <c r="A177" s="32">
        <v>169</v>
      </c>
      <c r="B177" s="12">
        <v>41380.847916666666</v>
      </c>
      <c r="C177" s="48" t="s">
        <v>836</v>
      </c>
      <c r="D177" s="48" t="s">
        <v>7</v>
      </c>
      <c r="E177" s="48" t="s">
        <v>825</v>
      </c>
      <c r="F177" s="48" t="s">
        <v>917</v>
      </c>
      <c r="G177" s="48" t="s">
        <v>917</v>
      </c>
      <c r="H177" s="48" t="s">
        <v>917</v>
      </c>
      <c r="I177" s="13" t="s">
        <v>111</v>
      </c>
    </row>
    <row r="178" spans="1:9" x14ac:dyDescent="0.2">
      <c r="A178" s="32">
        <v>170</v>
      </c>
      <c r="B178" s="12">
        <v>41380.831250000003</v>
      </c>
      <c r="C178" s="48" t="s">
        <v>832</v>
      </c>
      <c r="D178" s="48" t="s">
        <v>828</v>
      </c>
      <c r="E178" s="48" t="s">
        <v>825</v>
      </c>
      <c r="F178" s="48" t="s">
        <v>917</v>
      </c>
      <c r="G178" s="48" t="s">
        <v>917</v>
      </c>
      <c r="H178" s="48" t="s">
        <v>917</v>
      </c>
      <c r="I178" s="13" t="s">
        <v>112</v>
      </c>
    </row>
    <row r="179" spans="1:9" x14ac:dyDescent="0.2">
      <c r="A179" s="32">
        <v>171</v>
      </c>
      <c r="B179" s="12">
        <v>41380.827777777777</v>
      </c>
      <c r="C179" s="48" t="s">
        <v>825</v>
      </c>
      <c r="D179" s="48"/>
      <c r="E179" s="48"/>
      <c r="F179" s="48" t="s">
        <v>917</v>
      </c>
      <c r="G179" s="48"/>
      <c r="H179" s="48"/>
      <c r="I179" s="13" t="s">
        <v>113</v>
      </c>
    </row>
    <row r="180" spans="1:9" x14ac:dyDescent="0.2">
      <c r="A180" s="32">
        <v>172</v>
      </c>
      <c r="B180" s="12">
        <v>41380.826388888891</v>
      </c>
      <c r="C180" s="48" t="s">
        <v>832</v>
      </c>
      <c r="D180" s="48"/>
      <c r="E180" s="48"/>
      <c r="F180" s="48" t="s">
        <v>917</v>
      </c>
      <c r="G180" s="48"/>
      <c r="H180" s="48"/>
      <c r="I180" s="13" t="s">
        <v>114</v>
      </c>
    </row>
    <row r="181" spans="1:9" ht="94.5" x14ac:dyDescent="0.2">
      <c r="A181" s="32">
        <v>173</v>
      </c>
      <c r="B181" s="12">
        <v>41380.824305555558</v>
      </c>
      <c r="C181" s="48" t="s">
        <v>832</v>
      </c>
      <c r="D181" s="48" t="s">
        <v>828</v>
      </c>
      <c r="E181" s="48" t="s">
        <v>838</v>
      </c>
      <c r="F181" s="48" t="s">
        <v>917</v>
      </c>
      <c r="G181" s="48" t="s">
        <v>917</v>
      </c>
      <c r="H181" s="48" t="s">
        <v>917</v>
      </c>
      <c r="I181" s="13" t="s">
        <v>115</v>
      </c>
    </row>
    <row r="182" spans="1:9" ht="31.5" x14ac:dyDescent="0.2">
      <c r="A182" s="32">
        <v>174</v>
      </c>
      <c r="B182" s="12">
        <v>41380.823611111111</v>
      </c>
      <c r="C182" s="48" t="s">
        <v>825</v>
      </c>
      <c r="D182" s="48"/>
      <c r="E182" s="48"/>
      <c r="F182" s="48" t="s">
        <v>917</v>
      </c>
      <c r="G182" s="48"/>
      <c r="H182" s="48"/>
      <c r="I182" s="13" t="s">
        <v>116</v>
      </c>
    </row>
    <row r="183" spans="1:9" ht="63" x14ac:dyDescent="0.2">
      <c r="A183" s="32">
        <v>175</v>
      </c>
      <c r="B183" s="12">
        <v>41380.823611111111</v>
      </c>
      <c r="C183" s="48" t="s">
        <v>7</v>
      </c>
      <c r="D183" s="48" t="s">
        <v>825</v>
      </c>
      <c r="E183" s="48"/>
      <c r="F183" s="48" t="s">
        <v>917</v>
      </c>
      <c r="G183" s="48" t="s">
        <v>917</v>
      </c>
      <c r="H183" s="48"/>
      <c r="I183" s="13" t="s">
        <v>117</v>
      </c>
    </row>
    <row r="184" spans="1:9" ht="78.75" x14ac:dyDescent="0.2">
      <c r="A184" s="32">
        <v>176</v>
      </c>
      <c r="B184" s="12">
        <v>41380.822222222225</v>
      </c>
      <c r="C184" s="48" t="s">
        <v>775</v>
      </c>
      <c r="D184" s="48"/>
      <c r="E184" s="48"/>
      <c r="F184" s="48" t="s">
        <v>917</v>
      </c>
      <c r="G184" s="48"/>
      <c r="H184" s="48"/>
      <c r="I184" s="13" t="s">
        <v>118</v>
      </c>
    </row>
    <row r="185" spans="1:9" x14ac:dyDescent="0.2">
      <c r="A185" s="32">
        <v>177</v>
      </c>
      <c r="B185" s="12">
        <v>41380.821527777778</v>
      </c>
      <c r="C185" s="48" t="s">
        <v>825</v>
      </c>
      <c r="D185" s="48"/>
      <c r="E185" s="48"/>
      <c r="F185" s="48" t="s">
        <v>917</v>
      </c>
      <c r="G185" s="48"/>
      <c r="H185" s="48"/>
      <c r="I185" s="13" t="s">
        <v>119</v>
      </c>
    </row>
    <row r="186" spans="1:9" x14ac:dyDescent="0.2">
      <c r="A186" s="32">
        <v>178</v>
      </c>
      <c r="B186" s="12">
        <v>41380.820138888892</v>
      </c>
      <c r="C186" s="48" t="s">
        <v>7</v>
      </c>
      <c r="D186" s="48" t="s">
        <v>775</v>
      </c>
      <c r="E186" s="48"/>
      <c r="F186" s="48" t="s">
        <v>917</v>
      </c>
      <c r="G186" s="48" t="s">
        <v>917</v>
      </c>
      <c r="H186" s="48"/>
      <c r="I186" s="13" t="s">
        <v>120</v>
      </c>
    </row>
    <row r="187" spans="1:9" x14ac:dyDescent="0.2">
      <c r="A187" s="32">
        <v>179</v>
      </c>
      <c r="B187" s="12">
        <v>41380.818749999999</v>
      </c>
      <c r="C187" s="48" t="s">
        <v>825</v>
      </c>
      <c r="D187" s="48"/>
      <c r="E187" s="48"/>
      <c r="F187" s="48" t="s">
        <v>917</v>
      </c>
      <c r="G187" s="48"/>
      <c r="H187" s="48"/>
      <c r="I187" s="13" t="s">
        <v>121</v>
      </c>
    </row>
    <row r="188" spans="1:9" x14ac:dyDescent="0.2">
      <c r="A188" s="32">
        <v>180</v>
      </c>
      <c r="B188" s="12">
        <v>41380.818749999999</v>
      </c>
      <c r="C188" s="48" t="s">
        <v>832</v>
      </c>
      <c r="D188" s="48"/>
      <c r="E188" s="48"/>
      <c r="F188" s="48" t="s">
        <v>917</v>
      </c>
      <c r="G188" s="48"/>
      <c r="H188" s="48"/>
      <c r="I188" s="13" t="s">
        <v>122</v>
      </c>
    </row>
    <row r="189" spans="1:9" ht="31.5" x14ac:dyDescent="0.2">
      <c r="A189" s="32">
        <v>181</v>
      </c>
      <c r="B189" s="12">
        <v>41380.818749999999</v>
      </c>
      <c r="C189" s="48" t="s">
        <v>839</v>
      </c>
      <c r="D189" s="48" t="s">
        <v>7</v>
      </c>
      <c r="E189" s="48" t="s">
        <v>825</v>
      </c>
      <c r="F189" s="48" t="s">
        <v>917</v>
      </c>
      <c r="G189" s="48" t="s">
        <v>917</v>
      </c>
      <c r="H189" s="48" t="s">
        <v>917</v>
      </c>
      <c r="I189" s="13" t="s">
        <v>123</v>
      </c>
    </row>
    <row r="190" spans="1:9" ht="31.5" x14ac:dyDescent="0.2">
      <c r="A190" s="32">
        <v>182</v>
      </c>
      <c r="B190" s="12">
        <v>41380.817361111112</v>
      </c>
      <c r="C190" s="48" t="s">
        <v>832</v>
      </c>
      <c r="D190" s="48" t="s">
        <v>838</v>
      </c>
      <c r="E190" s="48" t="s">
        <v>775</v>
      </c>
      <c r="F190" s="48" t="s">
        <v>917</v>
      </c>
      <c r="G190" s="48" t="s">
        <v>917</v>
      </c>
      <c r="H190" s="48" t="s">
        <v>917</v>
      </c>
      <c r="I190" s="15" t="s">
        <v>124</v>
      </c>
    </row>
    <row r="191" spans="1:9" ht="110.25" x14ac:dyDescent="0.2">
      <c r="A191" s="32">
        <v>183</v>
      </c>
      <c r="B191" s="12">
        <v>41380.817361111112</v>
      </c>
      <c r="C191" s="48" t="s">
        <v>825</v>
      </c>
      <c r="D191" s="48" t="s">
        <v>829</v>
      </c>
      <c r="E191" s="48" t="s">
        <v>836</v>
      </c>
      <c r="F191" s="48" t="s">
        <v>917</v>
      </c>
      <c r="G191" s="48" t="s">
        <v>917</v>
      </c>
      <c r="H191" s="48" t="s">
        <v>917</v>
      </c>
      <c r="I191" s="13" t="s">
        <v>125</v>
      </c>
    </row>
    <row r="192" spans="1:9" ht="31.5" x14ac:dyDescent="0.2">
      <c r="A192" s="32">
        <v>184</v>
      </c>
      <c r="B192" s="12">
        <v>41380.81527777778</v>
      </c>
      <c r="C192" s="48" t="s">
        <v>825</v>
      </c>
      <c r="D192" s="48"/>
      <c r="E192" s="48"/>
      <c r="F192" s="48" t="s">
        <v>917</v>
      </c>
      <c r="G192" s="48"/>
      <c r="H192" s="48"/>
      <c r="I192" s="13" t="s">
        <v>126</v>
      </c>
    </row>
    <row r="193" spans="1:9" ht="31.5" x14ac:dyDescent="0.2">
      <c r="A193" s="32">
        <v>185</v>
      </c>
      <c r="B193" s="12">
        <v>41380.814583333333</v>
      </c>
      <c r="C193" s="48" t="s">
        <v>825</v>
      </c>
      <c r="D193" s="48" t="s">
        <v>832</v>
      </c>
      <c r="E193" s="48"/>
      <c r="F193" s="48" t="s">
        <v>917</v>
      </c>
      <c r="G193" s="48" t="s">
        <v>917</v>
      </c>
      <c r="H193" s="48"/>
      <c r="I193" s="13" t="s">
        <v>127</v>
      </c>
    </row>
    <row r="194" spans="1:9" x14ac:dyDescent="0.2">
      <c r="A194" s="32">
        <v>186</v>
      </c>
      <c r="B194" s="12">
        <v>41380.814583333333</v>
      </c>
      <c r="C194" s="48" t="s">
        <v>832</v>
      </c>
      <c r="D194" s="48"/>
      <c r="E194" s="48"/>
      <c r="F194" s="48" t="s">
        <v>917</v>
      </c>
      <c r="G194" s="48"/>
      <c r="H194" s="48"/>
      <c r="I194" s="13" t="s">
        <v>128</v>
      </c>
    </row>
    <row r="195" spans="1:9" x14ac:dyDescent="0.2">
      <c r="A195" s="32">
        <v>187</v>
      </c>
      <c r="B195" s="12">
        <v>41380.813888888886</v>
      </c>
      <c r="C195" s="48" t="s">
        <v>825</v>
      </c>
      <c r="D195" s="48"/>
      <c r="E195" s="48"/>
      <c r="F195" s="48" t="s">
        <v>917</v>
      </c>
      <c r="G195" s="48"/>
      <c r="H195" s="48"/>
      <c r="I195" s="13" t="s">
        <v>129</v>
      </c>
    </row>
    <row r="196" spans="1:9" x14ac:dyDescent="0.2">
      <c r="A196" s="32">
        <v>188</v>
      </c>
      <c r="B196" s="12">
        <v>41380.813888888886</v>
      </c>
      <c r="C196" s="48" t="s">
        <v>825</v>
      </c>
      <c r="D196" s="48" t="s">
        <v>832</v>
      </c>
      <c r="E196" s="48"/>
      <c r="F196" s="48" t="s">
        <v>917</v>
      </c>
      <c r="G196" s="48" t="s">
        <v>917</v>
      </c>
      <c r="H196" s="48"/>
      <c r="I196" s="13" t="s">
        <v>130</v>
      </c>
    </row>
    <row r="197" spans="1:9" ht="31.5" x14ac:dyDescent="0.2">
      <c r="A197" s="32">
        <v>189</v>
      </c>
      <c r="B197" s="12">
        <v>41380.813194444447</v>
      </c>
      <c r="C197" s="48" t="s">
        <v>832</v>
      </c>
      <c r="D197" s="48"/>
      <c r="E197" s="48"/>
      <c r="F197" s="48" t="s">
        <v>917</v>
      </c>
      <c r="G197" s="48"/>
      <c r="H197" s="48"/>
      <c r="I197" s="13" t="s">
        <v>131</v>
      </c>
    </row>
    <row r="198" spans="1:9" ht="31.5" x14ac:dyDescent="0.2">
      <c r="A198" s="32">
        <v>190</v>
      </c>
      <c r="B198" s="12">
        <v>41380.8125</v>
      </c>
      <c r="C198" s="48" t="s">
        <v>825</v>
      </c>
      <c r="D198" s="48" t="s">
        <v>829</v>
      </c>
      <c r="E198" s="48"/>
      <c r="F198" s="48" t="s">
        <v>917</v>
      </c>
      <c r="G198" s="48" t="s">
        <v>917</v>
      </c>
      <c r="H198" s="48"/>
      <c r="I198" s="13" t="s">
        <v>132</v>
      </c>
    </row>
    <row r="199" spans="1:9" x14ac:dyDescent="0.2">
      <c r="A199" s="32">
        <v>191</v>
      </c>
      <c r="B199" s="12">
        <v>41380.732638888891</v>
      </c>
      <c r="C199" s="48" t="s">
        <v>838</v>
      </c>
      <c r="D199" s="48" t="s">
        <v>825</v>
      </c>
      <c r="E199" s="48"/>
      <c r="F199" s="48" t="s">
        <v>917</v>
      </c>
      <c r="G199" s="48" t="s">
        <v>917</v>
      </c>
      <c r="H199" s="48"/>
      <c r="I199" s="13" t="s">
        <v>133</v>
      </c>
    </row>
    <row r="200" spans="1:9" x14ac:dyDescent="0.2">
      <c r="A200" s="32">
        <v>192</v>
      </c>
      <c r="B200" s="12">
        <v>41380.669444444444</v>
      </c>
      <c r="C200" s="48" t="s">
        <v>832</v>
      </c>
      <c r="D200" s="48"/>
      <c r="E200" s="48"/>
      <c r="F200" s="48" t="s">
        <v>917</v>
      </c>
      <c r="G200" s="48"/>
      <c r="H200" s="48"/>
      <c r="I200" s="13" t="s">
        <v>134</v>
      </c>
    </row>
    <row r="201" spans="1:9" x14ac:dyDescent="0.2">
      <c r="A201" s="32">
        <v>193</v>
      </c>
      <c r="B201" s="12">
        <v>41380.664583333331</v>
      </c>
      <c r="C201" s="48" t="s">
        <v>825</v>
      </c>
      <c r="D201" s="48"/>
      <c r="E201" s="48"/>
      <c r="F201" s="48" t="s">
        <v>917</v>
      </c>
      <c r="G201" s="48"/>
      <c r="H201" s="48"/>
      <c r="I201" s="13" t="s">
        <v>135</v>
      </c>
    </row>
    <row r="202" spans="1:9" ht="173.25" x14ac:dyDescent="0.2">
      <c r="A202" s="32">
        <v>194</v>
      </c>
      <c r="B202" s="12">
        <v>41380.500694444447</v>
      </c>
      <c r="C202" s="48" t="s">
        <v>828</v>
      </c>
      <c r="D202" s="48"/>
      <c r="E202" s="48"/>
      <c r="F202" s="48" t="s">
        <v>917</v>
      </c>
      <c r="G202" s="48"/>
      <c r="H202" s="48"/>
      <c r="I202" s="13" t="s">
        <v>136</v>
      </c>
    </row>
    <row r="203" spans="1:9" ht="47.25" x14ac:dyDescent="0.2">
      <c r="A203" s="32">
        <v>195</v>
      </c>
      <c r="B203" s="12">
        <v>41379.79791666667</v>
      </c>
      <c r="C203" s="48" t="s">
        <v>825</v>
      </c>
      <c r="D203" s="48"/>
      <c r="E203" s="48"/>
      <c r="F203" s="48" t="s">
        <v>917</v>
      </c>
      <c r="G203" s="48"/>
      <c r="H203" s="48"/>
      <c r="I203" s="13" t="s">
        <v>137</v>
      </c>
    </row>
    <row r="204" spans="1:9" x14ac:dyDescent="0.2">
      <c r="A204" s="32">
        <v>196</v>
      </c>
      <c r="B204" s="12">
        <v>41379.795138888891</v>
      </c>
      <c r="C204" s="48" t="s">
        <v>825</v>
      </c>
      <c r="D204" s="48"/>
      <c r="E204" s="48"/>
      <c r="F204" s="48" t="s">
        <v>917</v>
      </c>
      <c r="G204" s="48"/>
      <c r="H204" s="48"/>
      <c r="I204" s="13" t="s">
        <v>138</v>
      </c>
    </row>
    <row r="205" spans="1:9" x14ac:dyDescent="0.2">
      <c r="A205" s="32">
        <v>197</v>
      </c>
      <c r="B205" s="12">
        <v>41379.794444444444</v>
      </c>
      <c r="C205" s="48" t="s">
        <v>832</v>
      </c>
      <c r="D205" s="48"/>
      <c r="E205" s="48"/>
      <c r="F205" s="48" t="s">
        <v>917</v>
      </c>
      <c r="G205" s="48"/>
      <c r="H205" s="48"/>
      <c r="I205" s="13" t="s">
        <v>139</v>
      </c>
    </row>
    <row r="206" spans="1:9" x14ac:dyDescent="0.2">
      <c r="A206" s="32">
        <v>198</v>
      </c>
      <c r="B206" s="12">
        <v>41379.790277777778</v>
      </c>
      <c r="C206" s="48" t="s">
        <v>825</v>
      </c>
      <c r="D206" s="48"/>
      <c r="E206" s="48"/>
      <c r="F206" s="48" t="s">
        <v>917</v>
      </c>
      <c r="G206" s="48"/>
      <c r="H206" s="48"/>
      <c r="I206" s="13" t="s">
        <v>140</v>
      </c>
    </row>
    <row r="207" spans="1:9" x14ac:dyDescent="0.2">
      <c r="A207" s="32">
        <v>199</v>
      </c>
      <c r="B207" s="12">
        <v>41379.685416666667</v>
      </c>
      <c r="C207" s="48" t="s">
        <v>832</v>
      </c>
      <c r="D207" s="48"/>
      <c r="E207" s="48"/>
      <c r="F207" s="48" t="s">
        <v>917</v>
      </c>
      <c r="G207" s="48"/>
      <c r="H207" s="48"/>
      <c r="I207" s="13" t="s">
        <v>141</v>
      </c>
    </row>
    <row r="208" spans="1:9" x14ac:dyDescent="0.2">
      <c r="A208" s="32">
        <v>200</v>
      </c>
      <c r="B208" s="12">
        <v>41379.586805555555</v>
      </c>
      <c r="C208" s="48" t="s">
        <v>828</v>
      </c>
      <c r="D208" s="48"/>
      <c r="E208" s="48"/>
      <c r="F208" s="48" t="s">
        <v>917</v>
      </c>
      <c r="G208" s="48"/>
      <c r="H208" s="48"/>
      <c r="I208" s="13" t="s">
        <v>142</v>
      </c>
    </row>
    <row r="209" spans="1:9" x14ac:dyDescent="0.2">
      <c r="A209" s="32">
        <v>201</v>
      </c>
      <c r="B209" s="12">
        <v>41379.473611111112</v>
      </c>
      <c r="C209" s="48" t="s">
        <v>775</v>
      </c>
      <c r="D209" s="48"/>
      <c r="E209" s="48"/>
      <c r="F209" s="48" t="s">
        <v>917</v>
      </c>
      <c r="G209" s="48"/>
      <c r="H209" s="48"/>
      <c r="I209" s="14" t="s">
        <v>143</v>
      </c>
    </row>
    <row r="210" spans="1:9" ht="220.5" x14ac:dyDescent="0.2">
      <c r="A210" s="32">
        <v>202</v>
      </c>
      <c r="B210" s="12">
        <v>41379.260416666664</v>
      </c>
      <c r="C210" s="48" t="s">
        <v>775</v>
      </c>
      <c r="D210" s="48"/>
      <c r="E210" s="48"/>
      <c r="F210" s="48" t="s">
        <v>917</v>
      </c>
      <c r="G210" s="48"/>
      <c r="H210" s="48"/>
      <c r="I210" s="14" t="s">
        <v>144</v>
      </c>
    </row>
    <row r="211" spans="1:9" ht="63" x14ac:dyDescent="0.2">
      <c r="A211" s="32">
        <v>203</v>
      </c>
      <c r="B211" s="12">
        <v>41376.990277777775</v>
      </c>
      <c r="C211" s="48" t="s">
        <v>825</v>
      </c>
      <c r="D211" s="48" t="s">
        <v>838</v>
      </c>
      <c r="E211" s="48" t="s">
        <v>775</v>
      </c>
      <c r="F211" s="48" t="s">
        <v>917</v>
      </c>
      <c r="G211" s="48" t="s">
        <v>917</v>
      </c>
      <c r="H211" s="48" t="s">
        <v>917</v>
      </c>
      <c r="I211" s="13" t="s">
        <v>145</v>
      </c>
    </row>
    <row r="212" spans="1:9" ht="63" x14ac:dyDescent="0.2">
      <c r="A212" s="32">
        <v>204</v>
      </c>
      <c r="B212" s="12">
        <v>41376.814583333333</v>
      </c>
      <c r="C212" s="48" t="s">
        <v>825</v>
      </c>
      <c r="D212" s="48" t="s">
        <v>775</v>
      </c>
      <c r="E212" s="48"/>
      <c r="F212" s="48" t="s">
        <v>917</v>
      </c>
      <c r="G212" s="48" t="s">
        <v>917</v>
      </c>
      <c r="H212" s="48"/>
      <c r="I212" s="13" t="s">
        <v>146</v>
      </c>
    </row>
    <row r="213" spans="1:9" x14ac:dyDescent="0.2">
      <c r="A213" s="32">
        <v>205</v>
      </c>
      <c r="B213" s="12">
        <v>41376.771527777775</v>
      </c>
      <c r="C213" s="48" t="s">
        <v>825</v>
      </c>
      <c r="D213" s="48" t="s">
        <v>7</v>
      </c>
      <c r="E213" s="48"/>
      <c r="F213" s="48" t="s">
        <v>917</v>
      </c>
      <c r="G213" s="48" t="s">
        <v>917</v>
      </c>
      <c r="H213" s="48"/>
      <c r="I213" s="13" t="s">
        <v>147</v>
      </c>
    </row>
    <row r="214" spans="1:9" x14ac:dyDescent="0.2">
      <c r="A214" s="32">
        <v>206</v>
      </c>
      <c r="B214" s="12">
        <v>41376.667361111111</v>
      </c>
      <c r="C214" s="48" t="s">
        <v>828</v>
      </c>
      <c r="D214" s="48"/>
      <c r="E214" s="48"/>
      <c r="F214" s="48" t="s">
        <v>916</v>
      </c>
      <c r="G214" s="48"/>
      <c r="H214" s="48"/>
      <c r="I214" s="13" t="s">
        <v>148</v>
      </c>
    </row>
    <row r="215" spans="1:9" ht="31.5" x14ac:dyDescent="0.2">
      <c r="A215" s="32">
        <v>207</v>
      </c>
      <c r="B215" s="12">
        <v>41376.644444444442</v>
      </c>
      <c r="C215" s="48" t="s">
        <v>775</v>
      </c>
      <c r="D215" s="48"/>
      <c r="E215" s="48"/>
      <c r="F215" s="48" t="s">
        <v>916</v>
      </c>
      <c r="G215" s="48"/>
      <c r="H215" s="48"/>
      <c r="I215" s="13" t="s">
        <v>149</v>
      </c>
    </row>
    <row r="216" spans="1:9" ht="31.5" x14ac:dyDescent="0.2">
      <c r="A216" s="32">
        <v>208</v>
      </c>
      <c r="B216" s="12">
        <v>41376.637499999997</v>
      </c>
      <c r="C216" s="48" t="s">
        <v>825</v>
      </c>
      <c r="D216" s="48"/>
      <c r="E216" s="48"/>
      <c r="F216" s="48" t="s">
        <v>916</v>
      </c>
      <c r="G216" s="48"/>
      <c r="H216" s="48"/>
      <c r="I216" s="13" t="s">
        <v>150</v>
      </c>
    </row>
    <row r="217" spans="1:9" ht="409.5" x14ac:dyDescent="0.2">
      <c r="A217" s="32">
        <v>209</v>
      </c>
      <c r="B217" s="12">
        <v>41376.613888888889</v>
      </c>
      <c r="C217" s="48" t="s">
        <v>825</v>
      </c>
      <c r="D217" s="48" t="s">
        <v>836</v>
      </c>
      <c r="E217" s="48" t="s">
        <v>775</v>
      </c>
      <c r="F217" s="48" t="s">
        <v>916</v>
      </c>
      <c r="G217" s="48" t="s">
        <v>917</v>
      </c>
      <c r="H217" s="48" t="s">
        <v>917</v>
      </c>
      <c r="I217" s="13" t="s">
        <v>151</v>
      </c>
    </row>
    <row r="218" spans="1:9" x14ac:dyDescent="0.2">
      <c r="A218" s="32">
        <v>210</v>
      </c>
      <c r="B218" s="12">
        <v>41376.57916666667</v>
      </c>
      <c r="C218" s="48" t="s">
        <v>825</v>
      </c>
      <c r="D218" s="48"/>
      <c r="E218" s="48"/>
      <c r="F218" s="48" t="s">
        <v>917</v>
      </c>
      <c r="G218" s="48"/>
      <c r="H218" s="48"/>
      <c r="I218" s="13" t="s">
        <v>152</v>
      </c>
    </row>
    <row r="219" spans="1:9" x14ac:dyDescent="0.2">
      <c r="A219" s="32">
        <v>211</v>
      </c>
      <c r="B219" s="12">
        <v>41376.557638888888</v>
      </c>
      <c r="C219" s="48" t="s">
        <v>775</v>
      </c>
      <c r="D219" s="48" t="s">
        <v>828</v>
      </c>
      <c r="E219" s="48"/>
      <c r="F219" s="48" t="s">
        <v>917</v>
      </c>
      <c r="G219" s="48" t="s">
        <v>917</v>
      </c>
      <c r="H219" s="48"/>
      <c r="I219" s="13" t="s">
        <v>153</v>
      </c>
    </row>
    <row r="220" spans="1:9" ht="63" x14ac:dyDescent="0.2">
      <c r="A220" s="32">
        <v>212</v>
      </c>
      <c r="B220" s="12">
        <v>41376.555555555555</v>
      </c>
      <c r="C220" s="48" t="s">
        <v>825</v>
      </c>
      <c r="D220" s="48" t="s">
        <v>835</v>
      </c>
      <c r="E220" s="48"/>
      <c r="F220" s="48" t="s">
        <v>917</v>
      </c>
      <c r="G220" s="48" t="s">
        <v>917</v>
      </c>
      <c r="H220" s="48"/>
      <c r="I220" s="13" t="s">
        <v>154</v>
      </c>
    </row>
    <row r="221" spans="1:9" ht="31.5" x14ac:dyDescent="0.2">
      <c r="A221" s="32">
        <v>213</v>
      </c>
      <c r="B221" s="12">
        <v>41376.540277777778</v>
      </c>
      <c r="C221" s="48" t="s">
        <v>825</v>
      </c>
      <c r="D221" s="48"/>
      <c r="E221" s="48"/>
      <c r="F221" s="48" t="s">
        <v>917</v>
      </c>
      <c r="G221" s="48"/>
      <c r="H221" s="48"/>
      <c r="I221" s="13" t="s">
        <v>155</v>
      </c>
    </row>
    <row r="222" spans="1:9" x14ac:dyDescent="0.2">
      <c r="A222" s="32">
        <v>214</v>
      </c>
      <c r="B222" s="12">
        <v>41376.538888888892</v>
      </c>
      <c r="C222" s="48" t="s">
        <v>825</v>
      </c>
      <c r="D222" s="48"/>
      <c r="E222" s="48"/>
      <c r="F222" s="48" t="s">
        <v>916</v>
      </c>
      <c r="G222" s="48"/>
      <c r="H222" s="48"/>
      <c r="I222" s="13" t="s">
        <v>156</v>
      </c>
    </row>
    <row r="223" spans="1:9" ht="78.75" x14ac:dyDescent="0.2">
      <c r="A223" s="32">
        <v>215</v>
      </c>
      <c r="B223" s="12">
        <v>41376.537499999999</v>
      </c>
      <c r="C223" s="48" t="s">
        <v>7</v>
      </c>
      <c r="D223" s="48" t="s">
        <v>836</v>
      </c>
      <c r="E223" s="48" t="s">
        <v>825</v>
      </c>
      <c r="F223" s="48" t="s">
        <v>917</v>
      </c>
      <c r="G223" s="48" t="s">
        <v>917</v>
      </c>
      <c r="H223" s="48" t="s">
        <v>917</v>
      </c>
      <c r="I223" s="13" t="s">
        <v>157</v>
      </c>
    </row>
    <row r="224" spans="1:9" x14ac:dyDescent="0.2">
      <c r="A224" s="32">
        <v>216</v>
      </c>
      <c r="B224" s="12">
        <v>41376.504861111112</v>
      </c>
      <c r="C224" s="48" t="s">
        <v>832</v>
      </c>
      <c r="D224" s="48"/>
      <c r="E224" s="48"/>
      <c r="F224" s="48" t="s">
        <v>917</v>
      </c>
      <c r="G224" s="48"/>
      <c r="H224" s="48"/>
      <c r="I224" s="13" t="s">
        <v>158</v>
      </c>
    </row>
    <row r="225" spans="1:9" ht="47.25" x14ac:dyDescent="0.2">
      <c r="A225" s="32">
        <v>217</v>
      </c>
      <c r="B225" s="12">
        <v>41376.470833333333</v>
      </c>
      <c r="C225" s="48" t="s">
        <v>828</v>
      </c>
      <c r="D225" s="48" t="s">
        <v>825</v>
      </c>
      <c r="E225" s="48" t="s">
        <v>775</v>
      </c>
      <c r="F225" s="48" t="s">
        <v>917</v>
      </c>
      <c r="G225" s="48" t="s">
        <v>917</v>
      </c>
      <c r="H225" s="48" t="s">
        <v>917</v>
      </c>
      <c r="I225" s="13" t="s">
        <v>159</v>
      </c>
    </row>
    <row r="226" spans="1:9" ht="94.5" x14ac:dyDescent="0.2">
      <c r="A226" s="32">
        <v>218</v>
      </c>
      <c r="B226" s="12">
        <v>41376.09375</v>
      </c>
      <c r="C226" s="48" t="s">
        <v>836</v>
      </c>
      <c r="D226" s="48" t="s">
        <v>832</v>
      </c>
      <c r="E226" s="48" t="s">
        <v>7</v>
      </c>
      <c r="F226" s="48" t="s">
        <v>917</v>
      </c>
      <c r="G226" s="48" t="s">
        <v>917</v>
      </c>
      <c r="H226" s="48" t="s">
        <v>917</v>
      </c>
      <c r="I226" s="13" t="s">
        <v>160</v>
      </c>
    </row>
    <row r="227" spans="1:9" ht="220.5" x14ac:dyDescent="0.2">
      <c r="A227" s="32">
        <v>219</v>
      </c>
      <c r="B227" s="12">
        <v>41376.056944444441</v>
      </c>
      <c r="C227" s="48" t="s">
        <v>837</v>
      </c>
      <c r="D227" s="48"/>
      <c r="E227" s="48"/>
      <c r="F227" s="48" t="s">
        <v>916</v>
      </c>
      <c r="G227" s="48"/>
      <c r="H227" s="48"/>
      <c r="I227" s="15" t="s">
        <v>161</v>
      </c>
    </row>
    <row r="228" spans="1:9" ht="78.75" x14ac:dyDescent="0.2">
      <c r="A228" s="32">
        <v>220</v>
      </c>
      <c r="B228" s="12">
        <v>41375.941666666666</v>
      </c>
      <c r="C228" s="48" t="s">
        <v>832</v>
      </c>
      <c r="D228" s="48" t="s">
        <v>7</v>
      </c>
      <c r="E228" s="48" t="s">
        <v>836</v>
      </c>
      <c r="F228" s="48" t="s">
        <v>917</v>
      </c>
      <c r="G228" s="48" t="s">
        <v>917</v>
      </c>
      <c r="H228" s="48" t="s">
        <v>917</v>
      </c>
      <c r="I228" s="13" t="s">
        <v>162</v>
      </c>
    </row>
    <row r="229" spans="1:9" ht="31.5" x14ac:dyDescent="0.2">
      <c r="A229" s="32">
        <v>221</v>
      </c>
      <c r="B229" s="12">
        <v>41375.918055555558</v>
      </c>
      <c r="C229" s="48" t="s">
        <v>825</v>
      </c>
      <c r="D229" s="48"/>
      <c r="E229" s="48"/>
      <c r="F229" s="48" t="s">
        <v>917</v>
      </c>
      <c r="G229" s="48"/>
      <c r="H229" s="48"/>
      <c r="I229" s="13" t="s">
        <v>163</v>
      </c>
    </row>
    <row r="230" spans="1:9" x14ac:dyDescent="0.2">
      <c r="A230" s="32">
        <v>222</v>
      </c>
      <c r="B230" s="12">
        <v>41375.895833333336</v>
      </c>
      <c r="C230" s="48" t="s">
        <v>825</v>
      </c>
      <c r="D230" s="48"/>
      <c r="E230" s="48"/>
      <c r="F230" s="48" t="s">
        <v>917</v>
      </c>
      <c r="G230" s="48"/>
      <c r="H230" s="48"/>
      <c r="I230" s="13" t="s">
        <v>164</v>
      </c>
    </row>
    <row r="231" spans="1:9" x14ac:dyDescent="0.2">
      <c r="A231" s="32">
        <v>223</v>
      </c>
      <c r="B231" s="12">
        <v>41375.882638888892</v>
      </c>
      <c r="C231" s="48" t="s">
        <v>825</v>
      </c>
      <c r="D231" s="48"/>
      <c r="E231" s="48"/>
      <c r="F231" s="48" t="s">
        <v>916</v>
      </c>
      <c r="G231" s="48"/>
      <c r="H231" s="48"/>
      <c r="I231" s="13" t="s">
        <v>165</v>
      </c>
    </row>
    <row r="232" spans="1:9" ht="31.5" x14ac:dyDescent="0.2">
      <c r="A232" s="32">
        <v>224</v>
      </c>
      <c r="B232" s="12">
        <v>41375.879861111112</v>
      </c>
      <c r="C232" s="48" t="s">
        <v>825</v>
      </c>
      <c r="D232" s="48"/>
      <c r="E232" s="48"/>
      <c r="F232" s="48" t="s">
        <v>917</v>
      </c>
      <c r="G232" s="48"/>
      <c r="H232" s="48"/>
      <c r="I232" s="13" t="s">
        <v>166</v>
      </c>
    </row>
    <row r="233" spans="1:9" x14ac:dyDescent="0.2">
      <c r="A233" s="32">
        <v>225</v>
      </c>
      <c r="B233" s="12">
        <v>41375.872916666667</v>
      </c>
      <c r="C233" s="48" t="s">
        <v>825</v>
      </c>
      <c r="D233" s="48"/>
      <c r="E233" s="48"/>
      <c r="F233" s="48" t="s">
        <v>917</v>
      </c>
      <c r="G233" s="48"/>
      <c r="H233" s="48"/>
      <c r="I233" s="13" t="s">
        <v>167</v>
      </c>
    </row>
    <row r="234" spans="1:9" ht="47.25" x14ac:dyDescent="0.2">
      <c r="A234" s="32">
        <v>226</v>
      </c>
      <c r="B234" s="12">
        <v>41375.849305555559</v>
      </c>
      <c r="C234" s="48" t="s">
        <v>825</v>
      </c>
      <c r="D234" s="48"/>
      <c r="E234" s="48"/>
      <c r="F234" s="48" t="s">
        <v>917</v>
      </c>
      <c r="G234" s="48"/>
      <c r="H234" s="48"/>
      <c r="I234" s="13" t="s">
        <v>168</v>
      </c>
    </row>
    <row r="235" spans="1:9" ht="31.5" x14ac:dyDescent="0.2">
      <c r="A235" s="32">
        <v>227</v>
      </c>
      <c r="B235" s="12">
        <v>41375.744444444441</v>
      </c>
      <c r="C235" s="48" t="s">
        <v>825</v>
      </c>
      <c r="D235" s="48" t="s">
        <v>838</v>
      </c>
      <c r="E235" s="48" t="s">
        <v>775</v>
      </c>
      <c r="F235" s="48" t="s">
        <v>917</v>
      </c>
      <c r="G235" s="48" t="s">
        <v>917</v>
      </c>
      <c r="H235" s="48" t="s">
        <v>917</v>
      </c>
      <c r="I235" s="13" t="s">
        <v>169</v>
      </c>
    </row>
    <row r="236" spans="1:9" x14ac:dyDescent="0.2">
      <c r="A236" s="32">
        <v>228</v>
      </c>
      <c r="B236" s="12">
        <v>41375.542361111111</v>
      </c>
      <c r="C236" s="48" t="s">
        <v>837</v>
      </c>
      <c r="D236" s="48"/>
      <c r="E236" s="48"/>
      <c r="F236" s="48" t="s">
        <v>917</v>
      </c>
      <c r="G236" s="48"/>
      <c r="H236" s="48"/>
      <c r="I236" s="14" t="s">
        <v>170</v>
      </c>
    </row>
    <row r="237" spans="1:9" ht="63" x14ac:dyDescent="0.2">
      <c r="A237" s="32">
        <v>229</v>
      </c>
      <c r="B237" s="12">
        <v>41375.537499999999</v>
      </c>
      <c r="C237" s="48" t="s">
        <v>825</v>
      </c>
      <c r="D237" s="48" t="s">
        <v>7</v>
      </c>
      <c r="E237" s="48" t="s">
        <v>836</v>
      </c>
      <c r="F237" s="48" t="s">
        <v>917</v>
      </c>
      <c r="G237" s="48" t="s">
        <v>916</v>
      </c>
      <c r="H237" s="48" t="s">
        <v>916</v>
      </c>
      <c r="I237" s="13" t="s">
        <v>171</v>
      </c>
    </row>
    <row r="238" spans="1:9" ht="47.25" x14ac:dyDescent="0.2">
      <c r="A238" s="32">
        <v>230</v>
      </c>
      <c r="B238" s="12">
        <v>41375.529166666667</v>
      </c>
      <c r="C238" s="48" t="s">
        <v>825</v>
      </c>
      <c r="D238" s="48"/>
      <c r="E238" s="48"/>
      <c r="F238" s="48" t="s">
        <v>917</v>
      </c>
      <c r="G238" s="48"/>
      <c r="H238" s="48"/>
      <c r="I238" s="13" t="s">
        <v>172</v>
      </c>
    </row>
    <row r="239" spans="1:9" ht="47.25" x14ac:dyDescent="0.2">
      <c r="A239" s="32">
        <v>231</v>
      </c>
      <c r="B239" s="12">
        <v>41375.504861111112</v>
      </c>
      <c r="C239" s="48" t="s">
        <v>825</v>
      </c>
      <c r="D239" s="48"/>
      <c r="E239" s="48"/>
      <c r="F239" s="48" t="s">
        <v>917</v>
      </c>
      <c r="G239" s="48"/>
      <c r="H239" s="48"/>
      <c r="I239" s="13" t="s">
        <v>173</v>
      </c>
    </row>
    <row r="240" spans="1:9" x14ac:dyDescent="0.2">
      <c r="A240" s="32">
        <v>232</v>
      </c>
      <c r="B240" s="12">
        <v>41374.893750000003</v>
      </c>
      <c r="C240" s="48" t="s">
        <v>825</v>
      </c>
      <c r="D240" s="48" t="s">
        <v>836</v>
      </c>
      <c r="E240" s="48"/>
      <c r="F240" s="48" t="s">
        <v>917</v>
      </c>
      <c r="G240" s="48" t="s">
        <v>917</v>
      </c>
      <c r="H240" s="48"/>
      <c r="I240" s="13" t="s">
        <v>174</v>
      </c>
    </row>
    <row r="241" spans="1:9" ht="63" x14ac:dyDescent="0.2">
      <c r="A241" s="32">
        <v>233</v>
      </c>
      <c r="B241" s="12">
        <v>41374.5</v>
      </c>
      <c r="C241" s="48" t="s">
        <v>825</v>
      </c>
      <c r="D241" s="48"/>
      <c r="E241" s="48"/>
      <c r="F241" s="48" t="s">
        <v>917</v>
      </c>
      <c r="G241" s="48"/>
      <c r="H241" s="48"/>
      <c r="I241" s="13" t="s">
        <v>175</v>
      </c>
    </row>
    <row r="242" spans="1:9" ht="126" x14ac:dyDescent="0.2">
      <c r="A242" s="32">
        <v>234</v>
      </c>
      <c r="B242" s="12">
        <v>41373.970833333333</v>
      </c>
      <c r="C242" s="48" t="s">
        <v>836</v>
      </c>
      <c r="D242" s="48" t="s">
        <v>7</v>
      </c>
      <c r="E242" s="48" t="s">
        <v>830</v>
      </c>
      <c r="F242" s="48" t="s">
        <v>917</v>
      </c>
      <c r="G242" s="48" t="s">
        <v>917</v>
      </c>
      <c r="H242" s="48" t="s">
        <v>917</v>
      </c>
      <c r="I242" s="13" t="s">
        <v>176</v>
      </c>
    </row>
    <row r="243" spans="1:9" x14ac:dyDescent="0.2">
      <c r="A243" s="32">
        <v>235</v>
      </c>
      <c r="B243" s="12">
        <v>41373.877083333333</v>
      </c>
      <c r="C243" s="48" t="s">
        <v>7</v>
      </c>
      <c r="D243" s="48"/>
      <c r="E243" s="48"/>
      <c r="F243" s="48" t="s">
        <v>917</v>
      </c>
      <c r="G243" s="48"/>
      <c r="H243" s="48"/>
      <c r="I243" s="13" t="s">
        <v>177</v>
      </c>
    </row>
    <row r="244" spans="1:9" ht="31.5" x14ac:dyDescent="0.2">
      <c r="A244" s="32">
        <v>236</v>
      </c>
      <c r="B244" s="12">
        <v>41373.677777777775</v>
      </c>
      <c r="C244" s="48" t="s">
        <v>825</v>
      </c>
      <c r="D244" s="48"/>
      <c r="E244" s="48"/>
      <c r="F244" s="48" t="s">
        <v>916</v>
      </c>
      <c r="G244" s="48"/>
      <c r="H244" s="48"/>
      <c r="I244" s="13" t="s">
        <v>178</v>
      </c>
    </row>
    <row r="245" spans="1:9" x14ac:dyDescent="0.2">
      <c r="A245" s="32">
        <v>237</v>
      </c>
      <c r="B245" s="12">
        <v>41373.652083333334</v>
      </c>
      <c r="C245" s="48" t="s">
        <v>7</v>
      </c>
      <c r="D245" s="48"/>
      <c r="E245" s="48"/>
      <c r="F245" s="48" t="s">
        <v>917</v>
      </c>
      <c r="G245" s="48"/>
      <c r="H245" s="48"/>
      <c r="I245" s="13" t="s">
        <v>179</v>
      </c>
    </row>
    <row r="246" spans="1:9" ht="31.5" x14ac:dyDescent="0.2">
      <c r="A246" s="32">
        <v>238</v>
      </c>
      <c r="B246" s="12">
        <v>41373.623611111114</v>
      </c>
      <c r="C246" s="48" t="s">
        <v>7</v>
      </c>
      <c r="D246" s="48" t="s">
        <v>775</v>
      </c>
      <c r="E246" s="48"/>
      <c r="F246" s="48" t="s">
        <v>917</v>
      </c>
      <c r="G246" s="48" t="s">
        <v>916</v>
      </c>
      <c r="H246" s="48"/>
      <c r="I246" s="13" t="s">
        <v>180</v>
      </c>
    </row>
    <row r="247" spans="1:9" x14ac:dyDescent="0.2">
      <c r="A247" s="32">
        <v>239</v>
      </c>
      <c r="B247" s="12">
        <v>41373.601388888892</v>
      </c>
      <c r="C247" s="48" t="s">
        <v>825</v>
      </c>
      <c r="D247" s="48"/>
      <c r="E247" s="48"/>
      <c r="F247" s="48" t="s">
        <v>917</v>
      </c>
      <c r="G247" s="48"/>
      <c r="H247" s="48"/>
      <c r="I247" s="13" t="s">
        <v>181</v>
      </c>
    </row>
    <row r="248" spans="1:9" x14ac:dyDescent="0.2">
      <c r="A248" s="32">
        <v>240</v>
      </c>
      <c r="B248" s="12">
        <v>41373.598611111112</v>
      </c>
      <c r="C248" s="48" t="s">
        <v>825</v>
      </c>
      <c r="D248" s="48"/>
      <c r="E248" s="48"/>
      <c r="F248" s="48" t="s">
        <v>917</v>
      </c>
      <c r="G248" s="48"/>
      <c r="H248" s="48"/>
      <c r="I248" s="13" t="s">
        <v>182</v>
      </c>
    </row>
    <row r="249" spans="1:9" ht="94.5" x14ac:dyDescent="0.2">
      <c r="A249" s="32">
        <v>241</v>
      </c>
      <c r="B249" s="12">
        <v>41373.584027777775</v>
      </c>
      <c r="C249" s="48" t="s">
        <v>825</v>
      </c>
      <c r="D249" s="48" t="s">
        <v>827</v>
      </c>
      <c r="E249" s="48" t="s">
        <v>836</v>
      </c>
      <c r="F249" s="48" t="s">
        <v>917</v>
      </c>
      <c r="G249" s="48" t="s">
        <v>917</v>
      </c>
      <c r="H249" s="48" t="s">
        <v>917</v>
      </c>
      <c r="I249" s="13" t="s">
        <v>183</v>
      </c>
    </row>
    <row r="250" spans="1:9" ht="63" x14ac:dyDescent="0.2">
      <c r="A250" s="32">
        <v>242</v>
      </c>
      <c r="B250" s="12">
        <v>41373.552083333336</v>
      </c>
      <c r="C250" s="48" t="s">
        <v>832</v>
      </c>
      <c r="D250" s="48" t="s">
        <v>825</v>
      </c>
      <c r="E250" s="48" t="s">
        <v>835</v>
      </c>
      <c r="F250" s="48" t="s">
        <v>917</v>
      </c>
      <c r="G250" s="48" t="s">
        <v>917</v>
      </c>
      <c r="H250" s="48" t="s">
        <v>917</v>
      </c>
      <c r="I250" s="13" t="s">
        <v>184</v>
      </c>
    </row>
    <row r="251" spans="1:9" ht="94.5" x14ac:dyDescent="0.2">
      <c r="A251" s="32">
        <v>243</v>
      </c>
      <c r="B251" s="12">
        <v>41373.077777777777</v>
      </c>
      <c r="C251" s="48" t="s">
        <v>825</v>
      </c>
      <c r="D251" s="48"/>
      <c r="E251" s="48"/>
      <c r="F251" s="48" t="s">
        <v>916</v>
      </c>
      <c r="G251" s="48"/>
      <c r="H251" s="48"/>
      <c r="I251" s="13" t="s">
        <v>185</v>
      </c>
    </row>
    <row r="252" spans="1:9" ht="47.25" x14ac:dyDescent="0.2">
      <c r="A252" s="32">
        <v>244</v>
      </c>
      <c r="B252" s="12">
        <v>41372.599305555559</v>
      </c>
      <c r="C252" s="48" t="s">
        <v>825</v>
      </c>
      <c r="D252" s="48"/>
      <c r="E252" s="48"/>
      <c r="F252" s="48" t="s">
        <v>917</v>
      </c>
      <c r="G252" s="48"/>
      <c r="H252" s="48"/>
      <c r="I252" s="13" t="s">
        <v>186</v>
      </c>
    </row>
    <row r="253" spans="1:9" ht="31.5" x14ac:dyDescent="0.2">
      <c r="A253" s="32">
        <v>245</v>
      </c>
      <c r="B253" s="12">
        <v>41372.498611111114</v>
      </c>
      <c r="C253" s="48" t="s">
        <v>828</v>
      </c>
      <c r="D253" s="48"/>
      <c r="E253" s="48"/>
      <c r="F253" s="48" t="s">
        <v>917</v>
      </c>
      <c r="G253" s="48"/>
      <c r="H253" s="48"/>
      <c r="I253" s="13" t="s">
        <v>187</v>
      </c>
    </row>
    <row r="254" spans="1:9" ht="78.75" x14ac:dyDescent="0.2">
      <c r="A254" s="32">
        <v>246</v>
      </c>
      <c r="B254" s="12">
        <v>41372.469444444447</v>
      </c>
      <c r="C254" s="48" t="s">
        <v>825</v>
      </c>
      <c r="D254" s="48"/>
      <c r="E254" s="48"/>
      <c r="F254" s="48" t="s">
        <v>916</v>
      </c>
      <c r="G254" s="48"/>
      <c r="H254" s="48"/>
      <c r="I254" s="13" t="s">
        <v>188</v>
      </c>
    </row>
    <row r="255" spans="1:9" ht="63" x14ac:dyDescent="0.2">
      <c r="A255" s="32">
        <v>247</v>
      </c>
      <c r="B255" s="12">
        <v>41370.713888888888</v>
      </c>
      <c r="C255" s="48" t="s">
        <v>825</v>
      </c>
      <c r="D255" s="48"/>
      <c r="E255" s="48"/>
      <c r="F255" s="48" t="s">
        <v>917</v>
      </c>
      <c r="G255" s="48"/>
      <c r="H255" s="48"/>
      <c r="I255" s="13" t="s">
        <v>189</v>
      </c>
    </row>
    <row r="256" spans="1:9" ht="31.5" x14ac:dyDescent="0.2">
      <c r="A256" s="32">
        <v>248</v>
      </c>
      <c r="B256" s="12">
        <v>41369.741666666669</v>
      </c>
      <c r="C256" s="48" t="s">
        <v>838</v>
      </c>
      <c r="D256" s="48"/>
      <c r="E256" s="48"/>
      <c r="F256" s="48" t="s">
        <v>917</v>
      </c>
      <c r="G256" s="48"/>
      <c r="H256" s="48"/>
      <c r="I256" s="13" t="s">
        <v>190</v>
      </c>
    </row>
    <row r="257" spans="1:9" x14ac:dyDescent="0.2">
      <c r="A257" s="32">
        <v>249</v>
      </c>
      <c r="B257" s="12">
        <v>41369.585416666669</v>
      </c>
      <c r="C257" s="48" t="s">
        <v>825</v>
      </c>
      <c r="D257" s="48"/>
      <c r="E257" s="48"/>
      <c r="F257" s="48" t="s">
        <v>917</v>
      </c>
      <c r="G257" s="48"/>
      <c r="H257" s="48"/>
      <c r="I257" s="13" t="s">
        <v>191</v>
      </c>
    </row>
    <row r="258" spans="1:9" ht="173.25" x14ac:dyDescent="0.2">
      <c r="A258" s="32">
        <v>250</v>
      </c>
      <c r="B258" s="12">
        <v>41369.560416666667</v>
      </c>
      <c r="C258" s="48" t="s">
        <v>825</v>
      </c>
      <c r="D258" s="48" t="s">
        <v>775</v>
      </c>
      <c r="E258" s="48"/>
      <c r="F258" s="48" t="s">
        <v>917</v>
      </c>
      <c r="G258" s="48" t="s">
        <v>917</v>
      </c>
      <c r="H258" s="48"/>
      <c r="I258" s="13" t="s">
        <v>192</v>
      </c>
    </row>
    <row r="259" spans="1:9" x14ac:dyDescent="0.2">
      <c r="A259" s="32">
        <v>251</v>
      </c>
      <c r="B259" s="12">
        <v>41369.558333333334</v>
      </c>
      <c r="C259" s="48" t="s">
        <v>825</v>
      </c>
      <c r="D259" s="48" t="s">
        <v>838</v>
      </c>
      <c r="E259" s="48"/>
      <c r="F259" s="48" t="s">
        <v>917</v>
      </c>
      <c r="G259" s="48" t="s">
        <v>917</v>
      </c>
      <c r="H259" s="48"/>
      <c r="I259" s="13" t="s">
        <v>193</v>
      </c>
    </row>
    <row r="260" spans="1:9" ht="63" x14ac:dyDescent="0.2">
      <c r="A260" s="32">
        <v>252</v>
      </c>
      <c r="B260" s="12">
        <v>41369.530555555553</v>
      </c>
      <c r="C260" s="48" t="s">
        <v>832</v>
      </c>
      <c r="D260" s="48" t="s">
        <v>838</v>
      </c>
      <c r="E260" s="48" t="s">
        <v>836</v>
      </c>
      <c r="F260" s="48" t="s">
        <v>917</v>
      </c>
      <c r="G260" s="48" t="s">
        <v>917</v>
      </c>
      <c r="H260" s="48" t="s">
        <v>917</v>
      </c>
      <c r="I260" s="13" t="s">
        <v>194</v>
      </c>
    </row>
    <row r="261" spans="1:9" ht="126" x14ac:dyDescent="0.2">
      <c r="A261" s="32">
        <v>253</v>
      </c>
      <c r="B261" s="12">
        <v>41369.025694444441</v>
      </c>
      <c r="C261" s="48" t="s">
        <v>825</v>
      </c>
      <c r="D261" s="48"/>
      <c r="E261" s="48"/>
      <c r="F261" s="48" t="s">
        <v>917</v>
      </c>
      <c r="G261" s="48"/>
      <c r="H261" s="48"/>
      <c r="I261" s="13" t="s">
        <v>195</v>
      </c>
    </row>
    <row r="262" spans="1:9" ht="31.5" x14ac:dyDescent="0.2">
      <c r="A262" s="32">
        <v>254</v>
      </c>
      <c r="B262" s="12">
        <v>41368.975694444445</v>
      </c>
      <c r="C262" s="48" t="s">
        <v>825</v>
      </c>
      <c r="D262" s="48"/>
      <c r="E262" s="48"/>
      <c r="F262" s="48" t="s">
        <v>917</v>
      </c>
      <c r="G262" s="48"/>
      <c r="H262" s="48"/>
      <c r="I262" s="13" t="s">
        <v>196</v>
      </c>
    </row>
    <row r="263" spans="1:9" ht="110.25" x14ac:dyDescent="0.2">
      <c r="A263" s="32">
        <v>255</v>
      </c>
      <c r="B263" s="12">
        <v>41368.927083333336</v>
      </c>
      <c r="C263" s="48" t="s">
        <v>837</v>
      </c>
      <c r="D263" s="48"/>
      <c r="E263" s="48"/>
      <c r="F263" s="48" t="s">
        <v>917</v>
      </c>
      <c r="G263" s="48"/>
      <c r="H263" s="48"/>
      <c r="I263" s="13" t="s">
        <v>197</v>
      </c>
    </row>
    <row r="264" spans="1:9" x14ac:dyDescent="0.2">
      <c r="A264" s="32">
        <v>256</v>
      </c>
      <c r="B264" s="12">
        <v>41368.913888888892</v>
      </c>
      <c r="C264" s="48" t="s">
        <v>825</v>
      </c>
      <c r="D264" s="48"/>
      <c r="E264" s="48"/>
      <c r="F264" s="48" t="s">
        <v>916</v>
      </c>
      <c r="G264" s="48"/>
      <c r="H264" s="48"/>
      <c r="I264" s="13" t="s">
        <v>198</v>
      </c>
    </row>
    <row r="265" spans="1:9" ht="31.5" x14ac:dyDescent="0.2">
      <c r="A265" s="32">
        <v>257</v>
      </c>
      <c r="B265" s="12">
        <v>41368.871527777781</v>
      </c>
      <c r="C265" s="48" t="s">
        <v>825</v>
      </c>
      <c r="D265" s="48"/>
      <c r="E265" s="48"/>
      <c r="F265" s="48" t="s">
        <v>917</v>
      </c>
      <c r="G265" s="48"/>
      <c r="H265" s="48"/>
      <c r="I265" s="13" t="s">
        <v>199</v>
      </c>
    </row>
    <row r="266" spans="1:9" x14ac:dyDescent="0.2">
      <c r="A266" s="32">
        <v>258</v>
      </c>
      <c r="B266" s="12">
        <v>41368.861111111109</v>
      </c>
      <c r="C266" s="48" t="s">
        <v>828</v>
      </c>
      <c r="D266" s="48"/>
      <c r="E266" s="48"/>
      <c r="F266" s="48" t="s">
        <v>917</v>
      </c>
      <c r="G266" s="48"/>
      <c r="H266" s="48"/>
      <c r="I266" s="13" t="s">
        <v>200</v>
      </c>
    </row>
    <row r="267" spans="1:9" ht="47.25" x14ac:dyDescent="0.2">
      <c r="A267" s="32">
        <v>259</v>
      </c>
      <c r="B267" s="12">
        <v>41368.796527777777</v>
      </c>
      <c r="C267" s="48" t="s">
        <v>825</v>
      </c>
      <c r="D267" s="48"/>
      <c r="E267" s="48"/>
      <c r="F267" s="48" t="s">
        <v>917</v>
      </c>
      <c r="G267" s="48"/>
      <c r="H267" s="48"/>
      <c r="I267" s="13" t="s">
        <v>201</v>
      </c>
    </row>
    <row r="268" spans="1:9" ht="47.25" x14ac:dyDescent="0.2">
      <c r="A268" s="32">
        <v>260</v>
      </c>
      <c r="B268" s="12">
        <v>41368.789583333331</v>
      </c>
      <c r="C268" s="48" t="s">
        <v>828</v>
      </c>
      <c r="D268" s="48" t="s">
        <v>827</v>
      </c>
      <c r="E268" s="48" t="s">
        <v>825</v>
      </c>
      <c r="F268" s="48" t="s">
        <v>917</v>
      </c>
      <c r="G268" s="48" t="s">
        <v>917</v>
      </c>
      <c r="H268" s="48" t="s">
        <v>917</v>
      </c>
      <c r="I268" s="13" t="s">
        <v>202</v>
      </c>
    </row>
    <row r="269" spans="1:9" ht="110.25" x14ac:dyDescent="0.2">
      <c r="A269" s="32">
        <v>261</v>
      </c>
      <c r="B269" s="12">
        <v>41368.78402777778</v>
      </c>
      <c r="C269" s="48" t="s">
        <v>825</v>
      </c>
      <c r="D269" s="48"/>
      <c r="E269" s="48"/>
      <c r="F269" s="48" t="s">
        <v>917</v>
      </c>
      <c r="G269" s="48"/>
      <c r="H269" s="48"/>
      <c r="I269" s="13" t="s">
        <v>203</v>
      </c>
    </row>
    <row r="270" spans="1:9" x14ac:dyDescent="0.2">
      <c r="A270" s="32">
        <v>262</v>
      </c>
      <c r="B270" s="12">
        <v>41368.775000000001</v>
      </c>
      <c r="C270" s="48" t="s">
        <v>825</v>
      </c>
      <c r="D270" s="48"/>
      <c r="E270" s="48"/>
      <c r="F270" s="48" t="s">
        <v>917</v>
      </c>
      <c r="G270" s="48"/>
      <c r="H270" s="48"/>
      <c r="I270" s="13" t="s">
        <v>204</v>
      </c>
    </row>
    <row r="271" spans="1:9" x14ac:dyDescent="0.2">
      <c r="A271" s="32">
        <v>263</v>
      </c>
      <c r="B271" s="12">
        <v>41368.768750000003</v>
      </c>
      <c r="C271" s="48" t="s">
        <v>832</v>
      </c>
      <c r="D271" s="48"/>
      <c r="E271" s="48"/>
      <c r="F271" s="48" t="s">
        <v>917</v>
      </c>
      <c r="G271" s="48"/>
      <c r="H271" s="48"/>
      <c r="I271" s="13" t="s">
        <v>205</v>
      </c>
    </row>
    <row r="272" spans="1:9" ht="47.25" x14ac:dyDescent="0.2">
      <c r="A272" s="32">
        <v>264</v>
      </c>
      <c r="B272" s="12">
        <v>41368.756249999999</v>
      </c>
      <c r="C272" s="48" t="s">
        <v>825</v>
      </c>
      <c r="D272" s="48"/>
      <c r="E272" s="48"/>
      <c r="F272" s="48" t="s">
        <v>917</v>
      </c>
      <c r="G272" s="48"/>
      <c r="H272" s="48"/>
      <c r="I272" s="13" t="s">
        <v>206</v>
      </c>
    </row>
    <row r="273" spans="1:9" x14ac:dyDescent="0.2">
      <c r="A273" s="32">
        <v>265</v>
      </c>
      <c r="B273" s="12">
        <v>41368.751388888886</v>
      </c>
      <c r="C273" s="48" t="s">
        <v>825</v>
      </c>
      <c r="D273" s="48"/>
      <c r="E273" s="48"/>
      <c r="F273" s="48" t="s">
        <v>917</v>
      </c>
      <c r="G273" s="48"/>
      <c r="H273" s="48"/>
      <c r="I273" s="13" t="s">
        <v>207</v>
      </c>
    </row>
    <row r="274" spans="1:9" ht="78.75" x14ac:dyDescent="0.2">
      <c r="A274" s="32">
        <v>266</v>
      </c>
      <c r="B274" s="12">
        <v>41368.740972222222</v>
      </c>
      <c r="C274" s="48" t="s">
        <v>825</v>
      </c>
      <c r="D274" s="48" t="s">
        <v>829</v>
      </c>
      <c r="E274" s="48"/>
      <c r="F274" s="48" t="s">
        <v>917</v>
      </c>
      <c r="G274" s="48" t="s">
        <v>917</v>
      </c>
      <c r="H274" s="48"/>
      <c r="I274" s="13" t="s">
        <v>208</v>
      </c>
    </row>
    <row r="275" spans="1:9" ht="126" x14ac:dyDescent="0.2">
      <c r="A275" s="32">
        <v>267</v>
      </c>
      <c r="B275" s="12">
        <v>41368.714583333334</v>
      </c>
      <c r="C275" s="48" t="s">
        <v>828</v>
      </c>
      <c r="D275" s="48" t="s">
        <v>825</v>
      </c>
      <c r="E275" s="48"/>
      <c r="F275" s="48" t="s">
        <v>916</v>
      </c>
      <c r="G275" s="48" t="s">
        <v>916</v>
      </c>
      <c r="H275" s="48"/>
      <c r="I275" s="13" t="s">
        <v>209</v>
      </c>
    </row>
    <row r="276" spans="1:9" x14ac:dyDescent="0.2">
      <c r="A276" s="32">
        <v>268</v>
      </c>
      <c r="B276" s="12">
        <v>41368.699999999997</v>
      </c>
      <c r="C276" s="48" t="s">
        <v>825</v>
      </c>
      <c r="D276" s="48"/>
      <c r="E276" s="48"/>
      <c r="F276" s="48" t="s">
        <v>917</v>
      </c>
      <c r="G276" s="48"/>
      <c r="H276" s="48"/>
      <c r="I276" s="13" t="s">
        <v>210</v>
      </c>
    </row>
    <row r="277" spans="1:9" x14ac:dyDescent="0.2">
      <c r="A277" s="32">
        <v>269</v>
      </c>
      <c r="B277" s="12">
        <v>41368.697916666664</v>
      </c>
      <c r="C277" s="48" t="s">
        <v>825</v>
      </c>
      <c r="D277" s="48"/>
      <c r="E277" s="48"/>
      <c r="F277" s="48" t="s">
        <v>917</v>
      </c>
      <c r="G277" s="48"/>
      <c r="H277" s="48"/>
      <c r="I277" s="13" t="s">
        <v>211</v>
      </c>
    </row>
    <row r="278" spans="1:9" ht="47.25" x14ac:dyDescent="0.2">
      <c r="A278" s="32">
        <v>270</v>
      </c>
      <c r="B278" s="12">
        <v>41368.695833333331</v>
      </c>
      <c r="C278" s="48" t="s">
        <v>825</v>
      </c>
      <c r="D278" s="48"/>
      <c r="E278" s="48"/>
      <c r="F278" s="48" t="s">
        <v>917</v>
      </c>
      <c r="G278" s="48"/>
      <c r="H278" s="48"/>
      <c r="I278" s="13" t="s">
        <v>212</v>
      </c>
    </row>
    <row r="279" spans="1:9" x14ac:dyDescent="0.2">
      <c r="A279" s="32">
        <v>271</v>
      </c>
      <c r="B279" s="12">
        <v>41368.695138888892</v>
      </c>
      <c r="C279" s="48" t="s">
        <v>825</v>
      </c>
      <c r="D279" s="48" t="s">
        <v>835</v>
      </c>
      <c r="E279" s="48"/>
      <c r="F279" s="48" t="s">
        <v>917</v>
      </c>
      <c r="G279" s="48" t="s">
        <v>917</v>
      </c>
      <c r="H279" s="48"/>
      <c r="I279" s="13" t="s">
        <v>213</v>
      </c>
    </row>
    <row r="280" spans="1:9" x14ac:dyDescent="0.2">
      <c r="A280" s="32">
        <v>272</v>
      </c>
      <c r="B280" s="12">
        <v>41368.685416666667</v>
      </c>
      <c r="C280" s="48" t="s">
        <v>832</v>
      </c>
      <c r="D280" s="48"/>
      <c r="E280" s="48"/>
      <c r="F280" s="48" t="s">
        <v>917</v>
      </c>
      <c r="G280" s="48"/>
      <c r="H280" s="48"/>
      <c r="I280" s="13" t="s">
        <v>214</v>
      </c>
    </row>
    <row r="281" spans="1:9" x14ac:dyDescent="0.2">
      <c r="A281" s="32">
        <v>273</v>
      </c>
      <c r="B281" s="12">
        <v>41368.663888888892</v>
      </c>
      <c r="C281" s="48" t="s">
        <v>825</v>
      </c>
      <c r="D281" s="48"/>
      <c r="E281" s="48"/>
      <c r="F281" s="48" t="s">
        <v>917</v>
      </c>
      <c r="G281" s="48"/>
      <c r="H281" s="48"/>
      <c r="I281" s="13" t="s">
        <v>215</v>
      </c>
    </row>
    <row r="282" spans="1:9" ht="31.5" x14ac:dyDescent="0.2">
      <c r="A282" s="32">
        <v>274</v>
      </c>
      <c r="B282" s="12">
        <v>41368.663194444445</v>
      </c>
      <c r="C282" s="48" t="s">
        <v>836</v>
      </c>
      <c r="D282" s="48" t="s">
        <v>7</v>
      </c>
      <c r="E282" s="48" t="s">
        <v>825</v>
      </c>
      <c r="F282" s="48" t="s">
        <v>917</v>
      </c>
      <c r="G282" s="48" t="s">
        <v>917</v>
      </c>
      <c r="H282" s="48" t="s">
        <v>917</v>
      </c>
      <c r="I282" s="13" t="s">
        <v>216</v>
      </c>
    </row>
    <row r="283" spans="1:9" x14ac:dyDescent="0.2">
      <c r="A283" s="32">
        <v>275</v>
      </c>
      <c r="B283" s="12">
        <v>41368.656944444447</v>
      </c>
      <c r="C283" s="48" t="s">
        <v>825</v>
      </c>
      <c r="D283" s="48"/>
      <c r="E283" s="48"/>
      <c r="F283" s="48" t="s">
        <v>917</v>
      </c>
      <c r="G283" s="48"/>
      <c r="H283" s="48"/>
      <c r="I283" s="13" t="s">
        <v>217</v>
      </c>
    </row>
    <row r="284" spans="1:9" ht="31.5" x14ac:dyDescent="0.2">
      <c r="A284" s="32">
        <v>276</v>
      </c>
      <c r="B284" s="12">
        <v>41368.646527777775</v>
      </c>
      <c r="C284" s="48" t="s">
        <v>825</v>
      </c>
      <c r="D284" s="48"/>
      <c r="E284" s="48"/>
      <c r="F284" s="48" t="s">
        <v>917</v>
      </c>
      <c r="G284" s="48"/>
      <c r="H284" s="48"/>
      <c r="I284" s="13" t="s">
        <v>218</v>
      </c>
    </row>
    <row r="285" spans="1:9" ht="31.5" x14ac:dyDescent="0.2">
      <c r="A285" s="32">
        <v>277</v>
      </c>
      <c r="B285" s="12">
        <v>41368.631944444445</v>
      </c>
      <c r="C285" s="48" t="s">
        <v>825</v>
      </c>
      <c r="D285" s="48"/>
      <c r="E285" s="48"/>
      <c r="F285" s="48" t="s">
        <v>917</v>
      </c>
      <c r="G285" s="48"/>
      <c r="H285" s="48"/>
      <c r="I285" s="13" t="s">
        <v>219</v>
      </c>
    </row>
    <row r="286" spans="1:9" ht="141.75" x14ac:dyDescent="0.2">
      <c r="A286" s="32">
        <v>278</v>
      </c>
      <c r="B286" s="12">
        <v>41368.618750000001</v>
      </c>
      <c r="C286" s="48" t="s">
        <v>825</v>
      </c>
      <c r="D286" s="48"/>
      <c r="E286" s="48"/>
      <c r="F286" s="48" t="s">
        <v>916</v>
      </c>
      <c r="G286" s="48"/>
      <c r="H286" s="48"/>
      <c r="I286" s="13" t="s">
        <v>220</v>
      </c>
    </row>
    <row r="287" spans="1:9" ht="47.25" x14ac:dyDescent="0.2">
      <c r="A287" s="32">
        <v>279</v>
      </c>
      <c r="B287" s="12">
        <v>41368.605555555558</v>
      </c>
      <c r="C287" s="48" t="s">
        <v>825</v>
      </c>
      <c r="D287" s="48" t="s">
        <v>831</v>
      </c>
      <c r="E287" s="48"/>
      <c r="F287" s="48" t="s">
        <v>917</v>
      </c>
      <c r="G287" s="48"/>
      <c r="H287" s="48"/>
      <c r="I287" s="13" t="s">
        <v>221</v>
      </c>
    </row>
    <row r="288" spans="1:9" x14ac:dyDescent="0.2">
      <c r="A288" s="32">
        <v>280</v>
      </c>
      <c r="B288" s="12">
        <v>41368.599305555559</v>
      </c>
      <c r="C288" s="48" t="s">
        <v>825</v>
      </c>
      <c r="D288" s="48"/>
      <c r="E288" s="48"/>
      <c r="F288" s="48" t="s">
        <v>916</v>
      </c>
      <c r="G288" s="48"/>
      <c r="H288" s="48"/>
      <c r="I288" s="13" t="s">
        <v>222</v>
      </c>
    </row>
    <row r="289" spans="1:9" ht="47.25" x14ac:dyDescent="0.2">
      <c r="A289" s="32">
        <v>281</v>
      </c>
      <c r="B289" s="12">
        <v>41368.595833333333</v>
      </c>
      <c r="C289" s="48" t="s">
        <v>7</v>
      </c>
      <c r="D289" s="48" t="s">
        <v>828</v>
      </c>
      <c r="E289" s="48" t="s">
        <v>825</v>
      </c>
      <c r="F289" s="48" t="s">
        <v>917</v>
      </c>
      <c r="G289" s="48" t="s">
        <v>917</v>
      </c>
      <c r="H289" s="48" t="s">
        <v>917</v>
      </c>
      <c r="I289" s="13" t="s">
        <v>223</v>
      </c>
    </row>
    <row r="290" spans="1:9" ht="63" x14ac:dyDescent="0.2">
      <c r="A290" s="32">
        <v>282</v>
      </c>
      <c r="B290" s="12">
        <v>41368.593055555553</v>
      </c>
      <c r="C290" s="48" t="s">
        <v>825</v>
      </c>
      <c r="D290" s="48"/>
      <c r="E290" s="48"/>
      <c r="F290" s="48" t="s">
        <v>917</v>
      </c>
      <c r="G290" s="48"/>
      <c r="H290" s="48"/>
      <c r="I290" s="13" t="s">
        <v>224</v>
      </c>
    </row>
    <row r="291" spans="1:9" ht="63" x14ac:dyDescent="0.2">
      <c r="A291" s="32">
        <v>283</v>
      </c>
      <c r="B291" s="12">
        <v>41368.592361111114</v>
      </c>
      <c r="C291" s="48" t="s">
        <v>825</v>
      </c>
      <c r="D291" s="48"/>
      <c r="E291" s="48"/>
      <c r="F291" s="48" t="s">
        <v>916</v>
      </c>
      <c r="G291" s="48"/>
      <c r="H291" s="48"/>
      <c r="I291" s="13" t="s">
        <v>225</v>
      </c>
    </row>
    <row r="292" spans="1:9" ht="31.5" x14ac:dyDescent="0.2">
      <c r="A292" s="32">
        <v>284</v>
      </c>
      <c r="B292" s="12">
        <v>41368.588888888888</v>
      </c>
      <c r="C292" s="48" t="s">
        <v>832</v>
      </c>
      <c r="D292" s="48" t="s">
        <v>838</v>
      </c>
      <c r="E292" s="48" t="s">
        <v>825</v>
      </c>
      <c r="F292" s="48" t="s">
        <v>916</v>
      </c>
      <c r="G292" s="48" t="s">
        <v>917</v>
      </c>
      <c r="H292" s="48" t="s">
        <v>917</v>
      </c>
      <c r="I292" s="13" t="s">
        <v>226</v>
      </c>
    </row>
    <row r="293" spans="1:9" ht="47.25" x14ac:dyDescent="0.2">
      <c r="A293" s="32">
        <v>285</v>
      </c>
      <c r="B293" s="12">
        <v>41368.581944444442</v>
      </c>
      <c r="C293" s="48" t="s">
        <v>825</v>
      </c>
      <c r="D293" s="48"/>
      <c r="E293" s="48"/>
      <c r="F293" s="48" t="s">
        <v>917</v>
      </c>
      <c r="G293" s="48"/>
      <c r="H293" s="48"/>
      <c r="I293" s="13" t="s">
        <v>227</v>
      </c>
    </row>
    <row r="294" spans="1:9" ht="63" x14ac:dyDescent="0.2">
      <c r="A294" s="32">
        <v>286</v>
      </c>
      <c r="B294" s="12">
        <v>41368.580555555556</v>
      </c>
      <c r="C294" s="48" t="s">
        <v>825</v>
      </c>
      <c r="D294" s="48"/>
      <c r="E294" s="48"/>
      <c r="F294" s="48" t="s">
        <v>917</v>
      </c>
      <c r="G294" s="48"/>
      <c r="H294" s="48"/>
      <c r="I294" s="13" t="s">
        <v>228</v>
      </c>
    </row>
    <row r="295" spans="1:9" x14ac:dyDescent="0.2">
      <c r="A295" s="32">
        <v>287</v>
      </c>
      <c r="B295" s="12">
        <v>41368.57916666667</v>
      </c>
      <c r="C295" s="48" t="s">
        <v>828</v>
      </c>
      <c r="D295" s="48"/>
      <c r="E295" s="48"/>
      <c r="F295" s="48" t="s">
        <v>917</v>
      </c>
      <c r="G295" s="48"/>
      <c r="H295" s="48"/>
      <c r="I295" s="13" t="s">
        <v>229</v>
      </c>
    </row>
    <row r="296" spans="1:9" ht="47.25" x14ac:dyDescent="0.2">
      <c r="A296" s="32">
        <v>288</v>
      </c>
      <c r="B296" s="12">
        <v>41368.578472222223</v>
      </c>
      <c r="C296" s="48" t="s">
        <v>825</v>
      </c>
      <c r="D296" s="48"/>
      <c r="E296" s="48"/>
      <c r="F296" s="48" t="s">
        <v>917</v>
      </c>
      <c r="G296" s="48"/>
      <c r="H296" s="48"/>
      <c r="I296" s="13" t="s">
        <v>230</v>
      </c>
    </row>
    <row r="297" spans="1:9" ht="78.75" x14ac:dyDescent="0.2">
      <c r="A297" s="32">
        <v>289</v>
      </c>
      <c r="B297" s="12">
        <v>41368.574999999997</v>
      </c>
      <c r="C297" s="48" t="s">
        <v>825</v>
      </c>
      <c r="D297" s="48" t="s">
        <v>832</v>
      </c>
      <c r="E297" s="48"/>
      <c r="F297" s="48" t="s">
        <v>917</v>
      </c>
      <c r="G297" s="48" t="s">
        <v>917</v>
      </c>
      <c r="H297" s="48"/>
      <c r="I297" s="13" t="s">
        <v>231</v>
      </c>
    </row>
    <row r="298" spans="1:9" ht="47.25" x14ac:dyDescent="0.2">
      <c r="A298" s="32">
        <v>290</v>
      </c>
      <c r="B298" s="12">
        <v>41368.574305555558</v>
      </c>
      <c r="C298" s="48" t="s">
        <v>831</v>
      </c>
      <c r="D298" s="48" t="s">
        <v>7</v>
      </c>
      <c r="E298" s="48" t="s">
        <v>825</v>
      </c>
      <c r="F298" s="48" t="s">
        <v>917</v>
      </c>
      <c r="G298" s="48" t="s">
        <v>917</v>
      </c>
      <c r="H298" s="48" t="s">
        <v>917</v>
      </c>
      <c r="I298" s="13" t="s">
        <v>232</v>
      </c>
    </row>
    <row r="299" spans="1:9" x14ac:dyDescent="0.2">
      <c r="A299" s="32">
        <v>291</v>
      </c>
      <c r="B299" s="12">
        <v>41368.572916666664</v>
      </c>
      <c r="C299" s="48" t="s">
        <v>825</v>
      </c>
      <c r="D299" s="48"/>
      <c r="E299" s="48"/>
      <c r="F299" s="48" t="s">
        <v>917</v>
      </c>
      <c r="G299" s="48"/>
      <c r="H299" s="48"/>
      <c r="I299" s="13" t="s">
        <v>233</v>
      </c>
    </row>
    <row r="300" spans="1:9" x14ac:dyDescent="0.2">
      <c r="A300" s="32">
        <v>292</v>
      </c>
      <c r="B300" s="12">
        <v>41368.571527777778</v>
      </c>
      <c r="C300" s="48" t="s">
        <v>825</v>
      </c>
      <c r="D300" s="48"/>
      <c r="E300" s="48"/>
      <c r="F300" s="48" t="s">
        <v>917</v>
      </c>
      <c r="G300" s="48"/>
      <c r="H300" s="48"/>
      <c r="I300" s="13" t="s">
        <v>234</v>
      </c>
    </row>
    <row r="301" spans="1:9" x14ac:dyDescent="0.2">
      <c r="A301" s="32">
        <v>293</v>
      </c>
      <c r="B301" s="12">
        <v>41368.566666666666</v>
      </c>
      <c r="C301" s="48" t="s">
        <v>838</v>
      </c>
      <c r="D301" s="48"/>
      <c r="E301" s="48"/>
      <c r="F301" s="48" t="s">
        <v>917</v>
      </c>
      <c r="G301" s="48"/>
      <c r="H301" s="48"/>
      <c r="I301" s="15" t="s">
        <v>235</v>
      </c>
    </row>
    <row r="302" spans="1:9" x14ac:dyDescent="0.2">
      <c r="A302" s="32">
        <v>294</v>
      </c>
      <c r="B302" s="12">
        <v>41368.551388888889</v>
      </c>
      <c r="C302" s="48" t="s">
        <v>828</v>
      </c>
      <c r="D302" s="48"/>
      <c r="E302" s="48"/>
      <c r="F302" s="48" t="s">
        <v>917</v>
      </c>
      <c r="G302" s="48"/>
      <c r="H302" s="48"/>
      <c r="I302" s="13" t="s">
        <v>236</v>
      </c>
    </row>
    <row r="303" spans="1:9" ht="78.75" x14ac:dyDescent="0.2">
      <c r="A303" s="32">
        <v>295</v>
      </c>
      <c r="B303" s="12">
        <v>41368.542361111111</v>
      </c>
      <c r="C303" s="48" t="s">
        <v>825</v>
      </c>
      <c r="D303" s="48" t="s">
        <v>832</v>
      </c>
      <c r="E303" s="48"/>
      <c r="F303" s="48" t="s">
        <v>917</v>
      </c>
      <c r="G303" s="48" t="s">
        <v>917</v>
      </c>
      <c r="H303" s="48"/>
      <c r="I303" s="13" t="s">
        <v>237</v>
      </c>
    </row>
    <row r="304" spans="1:9" x14ac:dyDescent="0.2">
      <c r="A304" s="32">
        <v>296</v>
      </c>
      <c r="B304" s="12">
        <v>41368.541666666664</v>
      </c>
      <c r="C304" s="48" t="s">
        <v>831</v>
      </c>
      <c r="D304" s="48" t="s">
        <v>825</v>
      </c>
      <c r="E304" s="48"/>
      <c r="F304" s="48" t="s">
        <v>917</v>
      </c>
      <c r="G304" s="48" t="s">
        <v>917</v>
      </c>
      <c r="H304" s="48"/>
      <c r="I304" s="13" t="s">
        <v>238</v>
      </c>
    </row>
    <row r="305" spans="1:9" x14ac:dyDescent="0.2">
      <c r="A305" s="32">
        <v>297</v>
      </c>
      <c r="B305" s="12">
        <v>41368.532638888886</v>
      </c>
      <c r="C305" s="48" t="s">
        <v>825</v>
      </c>
      <c r="D305" s="48"/>
      <c r="E305" s="48"/>
      <c r="F305" s="48" t="s">
        <v>917</v>
      </c>
      <c r="G305" s="48"/>
      <c r="H305" s="48"/>
      <c r="I305" s="13" t="s">
        <v>167</v>
      </c>
    </row>
    <row r="306" spans="1:9" ht="63" x14ac:dyDescent="0.2">
      <c r="A306" s="32">
        <v>298</v>
      </c>
      <c r="B306" s="12">
        <v>41368.529861111114</v>
      </c>
      <c r="C306" s="48" t="s">
        <v>832</v>
      </c>
      <c r="D306" s="48"/>
      <c r="E306" s="48"/>
      <c r="F306" s="48" t="s">
        <v>916</v>
      </c>
      <c r="G306" s="48"/>
      <c r="H306" s="48"/>
      <c r="I306" s="13" t="s">
        <v>239</v>
      </c>
    </row>
    <row r="307" spans="1:9" x14ac:dyDescent="0.2">
      <c r="A307" s="32">
        <v>299</v>
      </c>
      <c r="B307" s="12">
        <v>41368.505555555559</v>
      </c>
      <c r="C307" s="48" t="s">
        <v>832</v>
      </c>
      <c r="D307" s="48"/>
      <c r="E307" s="48"/>
      <c r="F307" s="48" t="s">
        <v>917</v>
      </c>
      <c r="G307" s="48"/>
      <c r="H307" s="48"/>
      <c r="I307" s="13" t="s">
        <v>240</v>
      </c>
    </row>
    <row r="308" spans="1:9" x14ac:dyDescent="0.2">
      <c r="A308" s="32">
        <v>300</v>
      </c>
      <c r="B308" s="12">
        <v>41368.454861111109</v>
      </c>
      <c r="C308" s="48" t="s">
        <v>825</v>
      </c>
      <c r="D308" s="48"/>
      <c r="E308" s="48"/>
      <c r="F308" s="48" t="s">
        <v>917</v>
      </c>
      <c r="G308" s="48"/>
      <c r="H308" s="48"/>
      <c r="I308" s="13" t="s">
        <v>241</v>
      </c>
    </row>
    <row r="309" spans="1:9" ht="267.75" x14ac:dyDescent="0.2">
      <c r="A309" s="32">
        <v>301</v>
      </c>
      <c r="B309" s="12">
        <v>41368.225694444445</v>
      </c>
      <c r="C309" s="48" t="s">
        <v>825</v>
      </c>
      <c r="D309" s="48" t="s">
        <v>7</v>
      </c>
      <c r="E309" s="48" t="s">
        <v>775</v>
      </c>
      <c r="F309" s="48" t="s">
        <v>917</v>
      </c>
      <c r="G309" s="48" t="s">
        <v>916</v>
      </c>
      <c r="H309" s="48" t="s">
        <v>916</v>
      </c>
      <c r="I309" s="13" t="s">
        <v>242</v>
      </c>
    </row>
    <row r="310" spans="1:9" x14ac:dyDescent="0.2">
      <c r="A310" s="32">
        <v>302</v>
      </c>
      <c r="B310" s="12">
        <v>41368.116666666669</v>
      </c>
      <c r="C310" s="48" t="s">
        <v>825</v>
      </c>
      <c r="D310" s="48" t="s">
        <v>832</v>
      </c>
      <c r="E310" s="48"/>
      <c r="F310" s="48" t="s">
        <v>917</v>
      </c>
      <c r="G310" s="48" t="s">
        <v>917</v>
      </c>
      <c r="H310" s="48"/>
      <c r="I310" s="13" t="s">
        <v>243</v>
      </c>
    </row>
    <row r="311" spans="1:9" ht="31.5" x14ac:dyDescent="0.2">
      <c r="A311" s="32">
        <v>303</v>
      </c>
      <c r="B311" s="12">
        <v>41368.038888888892</v>
      </c>
      <c r="C311" s="48" t="s">
        <v>832</v>
      </c>
      <c r="D311" s="48" t="s">
        <v>775</v>
      </c>
      <c r="E311" s="48"/>
      <c r="F311" s="48" t="s">
        <v>917</v>
      </c>
      <c r="G311" s="48" t="s">
        <v>917</v>
      </c>
      <c r="H311" s="48"/>
      <c r="I311" s="13" t="s">
        <v>244</v>
      </c>
    </row>
    <row r="312" spans="1:9" ht="94.5" x14ac:dyDescent="0.2">
      <c r="A312" s="32">
        <v>304</v>
      </c>
      <c r="B312" s="12">
        <v>41368.011111111111</v>
      </c>
      <c r="C312" s="48" t="s">
        <v>825</v>
      </c>
      <c r="D312" s="48"/>
      <c r="E312" s="48"/>
      <c r="F312" s="48" t="s">
        <v>917</v>
      </c>
      <c r="G312" s="48"/>
      <c r="H312" s="48"/>
      <c r="I312" s="13" t="s">
        <v>245</v>
      </c>
    </row>
    <row r="313" spans="1:9" ht="63" x14ac:dyDescent="0.2">
      <c r="A313" s="32">
        <v>305</v>
      </c>
      <c r="B313" s="12">
        <v>41368.006944444445</v>
      </c>
      <c r="C313" s="48" t="s">
        <v>7</v>
      </c>
      <c r="D313" s="48" t="s">
        <v>838</v>
      </c>
      <c r="E313" s="48" t="s">
        <v>825</v>
      </c>
      <c r="F313" s="48" t="s">
        <v>917</v>
      </c>
      <c r="G313" s="48" t="s">
        <v>917</v>
      </c>
      <c r="H313" s="48" t="s">
        <v>917</v>
      </c>
      <c r="I313" s="13" t="s">
        <v>246</v>
      </c>
    </row>
    <row r="314" spans="1:9" x14ac:dyDescent="0.2">
      <c r="A314" s="32">
        <v>306</v>
      </c>
      <c r="B314" s="12">
        <v>41368.005555555559</v>
      </c>
      <c r="C314" s="48" t="s">
        <v>828</v>
      </c>
      <c r="D314" s="48"/>
      <c r="E314" s="48"/>
      <c r="F314" s="48" t="s">
        <v>917</v>
      </c>
      <c r="G314" s="48"/>
      <c r="H314" s="48"/>
      <c r="I314" s="13" t="s">
        <v>247</v>
      </c>
    </row>
    <row r="315" spans="1:9" x14ac:dyDescent="0.2">
      <c r="A315" s="32">
        <v>307</v>
      </c>
      <c r="B315" s="12">
        <v>41367.845833333333</v>
      </c>
      <c r="C315" s="48" t="s">
        <v>837</v>
      </c>
      <c r="D315" s="48"/>
      <c r="E315" s="48"/>
      <c r="F315" s="48" t="s">
        <v>916</v>
      </c>
      <c r="G315" s="48"/>
      <c r="H315" s="48"/>
      <c r="I315" s="14" t="s">
        <v>248</v>
      </c>
    </row>
    <row r="316" spans="1:9" x14ac:dyDescent="0.2">
      <c r="A316" s="32">
        <v>308</v>
      </c>
      <c r="B316" s="12">
        <v>41367.84097222222</v>
      </c>
      <c r="C316" s="48" t="s">
        <v>825</v>
      </c>
      <c r="D316" s="48"/>
      <c r="E316" s="48"/>
      <c r="F316" s="48" t="s">
        <v>917</v>
      </c>
      <c r="G316" s="48"/>
      <c r="H316" s="48"/>
      <c r="I316" s="13" t="s">
        <v>249</v>
      </c>
    </row>
    <row r="317" spans="1:9" x14ac:dyDescent="0.2">
      <c r="A317" s="32">
        <v>309</v>
      </c>
      <c r="B317" s="12">
        <v>41367.839583333334</v>
      </c>
      <c r="C317" s="48" t="s">
        <v>832</v>
      </c>
      <c r="D317" s="48"/>
      <c r="E317" s="48"/>
      <c r="F317" s="48" t="s">
        <v>917</v>
      </c>
      <c r="G317" s="48"/>
      <c r="H317" s="48"/>
      <c r="I317" s="15" t="s">
        <v>250</v>
      </c>
    </row>
    <row r="318" spans="1:9" x14ac:dyDescent="0.2">
      <c r="A318" s="32">
        <v>310</v>
      </c>
      <c r="B318" s="12">
        <v>41367.828472222223</v>
      </c>
      <c r="C318" s="48" t="s">
        <v>828</v>
      </c>
      <c r="D318" s="48"/>
      <c r="E318" s="48"/>
      <c r="F318" s="48" t="s">
        <v>917</v>
      </c>
      <c r="G318" s="48"/>
      <c r="H318" s="48"/>
      <c r="I318" s="13" t="s">
        <v>251</v>
      </c>
    </row>
    <row r="319" spans="1:9" ht="31.5" x14ac:dyDescent="0.2">
      <c r="A319" s="32">
        <v>311</v>
      </c>
      <c r="B319" s="12">
        <v>41367.816666666666</v>
      </c>
      <c r="C319" s="48" t="s">
        <v>832</v>
      </c>
      <c r="D319" s="48" t="s">
        <v>838</v>
      </c>
      <c r="E319" s="48" t="s">
        <v>825</v>
      </c>
      <c r="F319" s="48" t="s">
        <v>917</v>
      </c>
      <c r="G319" s="48" t="s">
        <v>917</v>
      </c>
      <c r="H319" s="48" t="s">
        <v>917</v>
      </c>
      <c r="I319" s="15" t="s">
        <v>252</v>
      </c>
    </row>
    <row r="320" spans="1:9" x14ac:dyDescent="0.2">
      <c r="A320" s="32">
        <v>312</v>
      </c>
      <c r="B320" s="12">
        <v>41367.802083333336</v>
      </c>
      <c r="C320" s="48" t="s">
        <v>837</v>
      </c>
      <c r="D320" s="48"/>
      <c r="E320" s="48"/>
      <c r="F320" s="48" t="s">
        <v>916</v>
      </c>
      <c r="G320" s="48"/>
      <c r="H320" s="48"/>
      <c r="I320" s="14" t="s">
        <v>253</v>
      </c>
    </row>
    <row r="321" spans="1:9" ht="31.5" x14ac:dyDescent="0.2">
      <c r="A321" s="32">
        <v>313</v>
      </c>
      <c r="B321" s="12">
        <v>41367.795138888891</v>
      </c>
      <c r="C321" s="48" t="s">
        <v>831</v>
      </c>
      <c r="D321" s="48" t="s">
        <v>828</v>
      </c>
      <c r="E321" s="48"/>
      <c r="F321" s="48" t="s">
        <v>916</v>
      </c>
      <c r="G321" s="48" t="s">
        <v>917</v>
      </c>
      <c r="H321" s="48"/>
      <c r="I321" s="13" t="s">
        <v>254</v>
      </c>
    </row>
    <row r="322" spans="1:9" ht="78.75" x14ac:dyDescent="0.2">
      <c r="A322" s="32">
        <v>314</v>
      </c>
      <c r="B322" s="12">
        <v>41367.787499999999</v>
      </c>
      <c r="C322" s="48" t="s">
        <v>775</v>
      </c>
      <c r="D322" s="48"/>
      <c r="E322" s="48"/>
      <c r="F322" s="48" t="s">
        <v>917</v>
      </c>
      <c r="G322" s="48"/>
      <c r="H322" s="48"/>
      <c r="I322" s="14" t="s">
        <v>255</v>
      </c>
    </row>
    <row r="323" spans="1:9" ht="31.5" x14ac:dyDescent="0.2">
      <c r="A323" s="32">
        <v>315</v>
      </c>
      <c r="B323" s="12">
        <v>41367.78402777778</v>
      </c>
      <c r="C323" s="48" t="s">
        <v>832</v>
      </c>
      <c r="D323" s="48" t="s">
        <v>838</v>
      </c>
      <c r="E323" s="48"/>
      <c r="F323" s="48" t="s">
        <v>916</v>
      </c>
      <c r="G323" s="48" t="s">
        <v>916</v>
      </c>
      <c r="H323" s="48"/>
      <c r="I323" s="13" t="s">
        <v>256</v>
      </c>
    </row>
    <row r="324" spans="1:9" ht="31.5" x14ac:dyDescent="0.2">
      <c r="A324" s="32">
        <v>316</v>
      </c>
      <c r="B324" s="12">
        <v>41367.779861111114</v>
      </c>
      <c r="C324" s="48" t="s">
        <v>7</v>
      </c>
      <c r="D324" s="48" t="s">
        <v>775</v>
      </c>
      <c r="E324" s="48"/>
      <c r="F324" s="48" t="s">
        <v>917</v>
      </c>
      <c r="G324" s="48" t="s">
        <v>917</v>
      </c>
      <c r="H324" s="48"/>
      <c r="I324" s="13" t="s">
        <v>257</v>
      </c>
    </row>
    <row r="325" spans="1:9" x14ac:dyDescent="0.2">
      <c r="A325" s="32">
        <v>317</v>
      </c>
      <c r="B325" s="12">
        <v>41367.773611111108</v>
      </c>
      <c r="C325" s="48" t="s">
        <v>825</v>
      </c>
      <c r="D325" s="48"/>
      <c r="E325" s="48"/>
      <c r="F325" s="48" t="s">
        <v>916</v>
      </c>
      <c r="G325" s="48"/>
      <c r="H325" s="48"/>
      <c r="I325" s="13" t="s">
        <v>258</v>
      </c>
    </row>
    <row r="326" spans="1:9" x14ac:dyDescent="0.2">
      <c r="A326" s="32">
        <v>318</v>
      </c>
      <c r="B326" s="12">
        <v>41367.755555555559</v>
      </c>
      <c r="C326" s="48" t="s">
        <v>837</v>
      </c>
      <c r="D326" s="48"/>
      <c r="E326" s="48"/>
      <c r="F326" s="48" t="s">
        <v>917</v>
      </c>
      <c r="G326" s="48"/>
      <c r="H326" s="48"/>
      <c r="I326" s="13" t="s">
        <v>259</v>
      </c>
    </row>
    <row r="327" spans="1:9" x14ac:dyDescent="0.2">
      <c r="A327" s="32">
        <v>319</v>
      </c>
      <c r="B327" s="12">
        <v>41367.752083333333</v>
      </c>
      <c r="C327" s="48" t="s">
        <v>825</v>
      </c>
      <c r="D327" s="48"/>
      <c r="E327" s="48"/>
      <c r="F327" s="48" t="s">
        <v>917</v>
      </c>
      <c r="G327" s="48"/>
      <c r="H327" s="48"/>
      <c r="I327" s="13" t="s">
        <v>260</v>
      </c>
    </row>
    <row r="328" spans="1:9" x14ac:dyDescent="0.2">
      <c r="A328" s="32">
        <v>320</v>
      </c>
      <c r="B328" s="12">
        <v>41367.751388888886</v>
      </c>
      <c r="C328" s="48" t="s">
        <v>825</v>
      </c>
      <c r="D328" s="48"/>
      <c r="E328" s="48"/>
      <c r="F328" s="48" t="s">
        <v>917</v>
      </c>
      <c r="G328" s="48"/>
      <c r="H328" s="48"/>
      <c r="I328" s="13" t="s">
        <v>261</v>
      </c>
    </row>
    <row r="329" spans="1:9" ht="78.75" x14ac:dyDescent="0.2">
      <c r="A329" s="32">
        <v>321</v>
      </c>
      <c r="B329" s="12">
        <v>41367.744444444441</v>
      </c>
      <c r="C329" s="48" t="s">
        <v>832</v>
      </c>
      <c r="D329" s="48" t="s">
        <v>838</v>
      </c>
      <c r="E329" s="48"/>
      <c r="F329" s="48" t="s">
        <v>917</v>
      </c>
      <c r="G329" s="48" t="s">
        <v>917</v>
      </c>
      <c r="H329" s="48"/>
      <c r="I329" s="13" t="s">
        <v>262</v>
      </c>
    </row>
    <row r="330" spans="1:9" x14ac:dyDescent="0.2">
      <c r="A330" s="32">
        <v>322</v>
      </c>
      <c r="B330" s="12">
        <v>41367.738194444442</v>
      </c>
      <c r="C330" s="48" t="s">
        <v>828</v>
      </c>
      <c r="D330" s="48" t="s">
        <v>775</v>
      </c>
      <c r="E330" s="48"/>
      <c r="F330" s="48" t="s">
        <v>917</v>
      </c>
      <c r="G330" s="48" t="s">
        <v>917</v>
      </c>
      <c r="H330" s="48"/>
      <c r="I330" s="13" t="s">
        <v>263</v>
      </c>
    </row>
    <row r="331" spans="1:9" x14ac:dyDescent="0.2">
      <c r="A331" s="32">
        <v>323</v>
      </c>
      <c r="B331" s="12">
        <v>41367.737500000003</v>
      </c>
      <c r="C331" s="48" t="s">
        <v>837</v>
      </c>
      <c r="D331" s="48"/>
      <c r="E331" s="48"/>
      <c r="F331" s="48" t="s">
        <v>916</v>
      </c>
      <c r="G331" s="48"/>
      <c r="H331" s="48"/>
      <c r="I331" s="13" t="s">
        <v>264</v>
      </c>
    </row>
    <row r="332" spans="1:9" ht="47.25" x14ac:dyDescent="0.2">
      <c r="A332" s="32">
        <v>324</v>
      </c>
      <c r="B332" s="12">
        <v>41367.734027777777</v>
      </c>
      <c r="C332" s="48" t="s">
        <v>775</v>
      </c>
      <c r="D332" s="48"/>
      <c r="E332" s="48"/>
      <c r="F332" s="48" t="s">
        <v>916</v>
      </c>
      <c r="G332" s="48"/>
      <c r="H332" s="48"/>
      <c r="I332" s="14" t="s">
        <v>265</v>
      </c>
    </row>
    <row r="333" spans="1:9" ht="31.5" x14ac:dyDescent="0.2">
      <c r="A333" s="32">
        <v>325</v>
      </c>
      <c r="B333" s="12">
        <v>41367.73333333333</v>
      </c>
      <c r="C333" s="48" t="s">
        <v>825</v>
      </c>
      <c r="D333" s="48"/>
      <c r="E333" s="48"/>
      <c r="F333" s="48" t="s">
        <v>917</v>
      </c>
      <c r="G333" s="48"/>
      <c r="H333" s="48"/>
      <c r="I333" s="13" t="s">
        <v>266</v>
      </c>
    </row>
    <row r="334" spans="1:9" x14ac:dyDescent="0.2">
      <c r="A334" s="32">
        <v>326</v>
      </c>
      <c r="B334" s="12">
        <v>41367.728472222225</v>
      </c>
      <c r="C334" s="48" t="s">
        <v>825</v>
      </c>
      <c r="D334" s="48"/>
      <c r="E334" s="48"/>
      <c r="F334" s="48" t="s">
        <v>916</v>
      </c>
      <c r="G334" s="48"/>
      <c r="H334" s="48"/>
      <c r="I334" s="13" t="s">
        <v>267</v>
      </c>
    </row>
    <row r="335" spans="1:9" ht="47.25" x14ac:dyDescent="0.2">
      <c r="A335" s="32">
        <v>327</v>
      </c>
      <c r="B335" s="12">
        <v>41367.727777777778</v>
      </c>
      <c r="C335" s="48" t="s">
        <v>825</v>
      </c>
      <c r="D335" s="48"/>
      <c r="E335" s="48"/>
      <c r="F335" s="48" t="s">
        <v>917</v>
      </c>
      <c r="G335" s="48"/>
      <c r="H335" s="48"/>
      <c r="I335" s="13" t="s">
        <v>268</v>
      </c>
    </row>
    <row r="336" spans="1:9" x14ac:dyDescent="0.2">
      <c r="A336" s="32">
        <v>328</v>
      </c>
      <c r="B336" s="12">
        <v>41367.725694444445</v>
      </c>
      <c r="C336" s="48" t="s">
        <v>825</v>
      </c>
      <c r="D336" s="48"/>
      <c r="E336" s="48"/>
      <c r="F336" s="48" t="s">
        <v>917</v>
      </c>
      <c r="G336" s="48"/>
      <c r="H336" s="48"/>
      <c r="I336" s="13" t="s">
        <v>269</v>
      </c>
    </row>
    <row r="337" spans="1:9" ht="31.5" x14ac:dyDescent="0.2">
      <c r="A337" s="32">
        <v>329</v>
      </c>
      <c r="B337" s="12">
        <v>41367.724999999999</v>
      </c>
      <c r="C337" s="48" t="s">
        <v>825</v>
      </c>
      <c r="D337" s="48"/>
      <c r="E337" s="48"/>
      <c r="F337" s="48" t="s">
        <v>916</v>
      </c>
      <c r="G337" s="48"/>
      <c r="H337" s="48"/>
      <c r="I337" s="13" t="s">
        <v>270</v>
      </c>
    </row>
    <row r="338" spans="1:9" ht="31.5" x14ac:dyDescent="0.2">
      <c r="A338" s="32">
        <v>330</v>
      </c>
      <c r="B338" s="12">
        <v>41367.724305555559</v>
      </c>
      <c r="C338" s="48" t="s">
        <v>832</v>
      </c>
      <c r="D338" s="48"/>
      <c r="E338" s="48"/>
      <c r="F338" s="48" t="s">
        <v>917</v>
      </c>
      <c r="G338" s="48"/>
      <c r="H338" s="48"/>
      <c r="I338" s="13" t="s">
        <v>271</v>
      </c>
    </row>
    <row r="339" spans="1:9" x14ac:dyDescent="0.2">
      <c r="A339" s="32">
        <v>331</v>
      </c>
      <c r="B339" s="12">
        <v>41367.724305555559</v>
      </c>
      <c r="C339" s="48" t="s">
        <v>825</v>
      </c>
      <c r="D339" s="48"/>
      <c r="E339" s="48"/>
      <c r="F339" s="48" t="s">
        <v>917</v>
      </c>
      <c r="G339" s="48"/>
      <c r="H339" s="48"/>
      <c r="I339" s="13" t="s">
        <v>272</v>
      </c>
    </row>
    <row r="340" spans="1:9" ht="78.75" x14ac:dyDescent="0.2">
      <c r="A340" s="32">
        <v>332</v>
      </c>
      <c r="B340" s="12">
        <v>41367.723611111112</v>
      </c>
      <c r="C340" s="48" t="s">
        <v>828</v>
      </c>
      <c r="D340" s="48" t="s">
        <v>825</v>
      </c>
      <c r="E340" s="48"/>
      <c r="F340" s="48" t="s">
        <v>916</v>
      </c>
      <c r="G340" s="48" t="s">
        <v>917</v>
      </c>
      <c r="H340" s="48"/>
      <c r="I340" s="13" t="s">
        <v>273</v>
      </c>
    </row>
    <row r="341" spans="1:9" ht="110.25" x14ac:dyDescent="0.2">
      <c r="A341" s="32">
        <v>333</v>
      </c>
      <c r="B341" s="12">
        <v>41367.722916666666</v>
      </c>
      <c r="C341" s="48" t="s">
        <v>828</v>
      </c>
      <c r="D341" s="48"/>
      <c r="E341" s="48"/>
      <c r="F341" s="48" t="s">
        <v>917</v>
      </c>
      <c r="G341" s="48"/>
      <c r="H341" s="48"/>
      <c r="I341" s="13" t="s">
        <v>274</v>
      </c>
    </row>
    <row r="342" spans="1:9" ht="47.25" x14ac:dyDescent="0.2">
      <c r="A342" s="32">
        <v>334</v>
      </c>
      <c r="B342" s="12">
        <v>41367.72152777778</v>
      </c>
      <c r="C342" s="48" t="s">
        <v>832</v>
      </c>
      <c r="D342" s="48" t="s">
        <v>828</v>
      </c>
      <c r="E342" s="48" t="s">
        <v>775</v>
      </c>
      <c r="F342" s="48" t="s">
        <v>917</v>
      </c>
      <c r="G342" s="48" t="s">
        <v>917</v>
      </c>
      <c r="H342" s="48" t="s">
        <v>917</v>
      </c>
      <c r="I342" s="13" t="s">
        <v>275</v>
      </c>
    </row>
    <row r="343" spans="1:9" x14ac:dyDescent="0.2">
      <c r="A343" s="32">
        <v>335</v>
      </c>
      <c r="B343" s="12">
        <v>41367.719444444447</v>
      </c>
      <c r="C343" s="48" t="s">
        <v>832</v>
      </c>
      <c r="D343" s="48" t="s">
        <v>831</v>
      </c>
      <c r="E343" s="48"/>
      <c r="F343" s="48" t="s">
        <v>917</v>
      </c>
      <c r="G343" s="48" t="s">
        <v>917</v>
      </c>
      <c r="H343" s="48"/>
      <c r="I343" s="13" t="s">
        <v>276</v>
      </c>
    </row>
    <row r="344" spans="1:9" x14ac:dyDescent="0.2">
      <c r="A344" s="32">
        <v>336</v>
      </c>
      <c r="B344" s="12">
        <v>41367.71875</v>
      </c>
      <c r="C344" s="48" t="s">
        <v>825</v>
      </c>
      <c r="D344" s="48"/>
      <c r="E344" s="48"/>
      <c r="F344" s="48" t="s">
        <v>917</v>
      </c>
      <c r="G344" s="48"/>
      <c r="H344" s="48"/>
      <c r="I344" s="13" t="s">
        <v>277</v>
      </c>
    </row>
    <row r="345" spans="1:9" x14ac:dyDescent="0.2">
      <c r="A345" s="32">
        <v>337</v>
      </c>
      <c r="B345" s="12">
        <v>41367.718055555553</v>
      </c>
      <c r="C345" s="48" t="s">
        <v>825</v>
      </c>
      <c r="D345" s="48"/>
      <c r="E345" s="48"/>
      <c r="F345" s="48" t="s">
        <v>917</v>
      </c>
      <c r="G345" s="48"/>
      <c r="H345" s="48"/>
      <c r="I345" s="13" t="s">
        <v>278</v>
      </c>
    </row>
    <row r="346" spans="1:9" x14ac:dyDescent="0.2">
      <c r="A346" s="32">
        <v>338</v>
      </c>
      <c r="B346" s="12">
        <v>41367.718055555553</v>
      </c>
      <c r="C346" s="48" t="s">
        <v>825</v>
      </c>
      <c r="D346" s="48"/>
      <c r="E346" s="48"/>
      <c r="F346" s="48" t="s">
        <v>917</v>
      </c>
      <c r="G346" s="48"/>
      <c r="H346" s="48"/>
      <c r="I346" s="13" t="s">
        <v>279</v>
      </c>
    </row>
    <row r="347" spans="1:9" x14ac:dyDescent="0.2">
      <c r="A347" s="32">
        <v>339</v>
      </c>
      <c r="B347" s="12">
        <v>41367.716666666667</v>
      </c>
      <c r="C347" s="48" t="s">
        <v>825</v>
      </c>
      <c r="D347" s="48"/>
      <c r="E347" s="48"/>
      <c r="F347" s="48" t="s">
        <v>916</v>
      </c>
      <c r="G347" s="48"/>
      <c r="H347" s="48"/>
      <c r="I347" s="13" t="s">
        <v>280</v>
      </c>
    </row>
    <row r="348" spans="1:9" ht="47.25" x14ac:dyDescent="0.2">
      <c r="A348" s="32">
        <v>340</v>
      </c>
      <c r="B348" s="12">
        <v>41367.607638888891</v>
      </c>
      <c r="C348" s="48" t="s">
        <v>775</v>
      </c>
      <c r="D348" s="48" t="s">
        <v>836</v>
      </c>
      <c r="E348" s="48" t="s">
        <v>7</v>
      </c>
      <c r="F348" s="48" t="s">
        <v>916</v>
      </c>
      <c r="G348" s="48" t="s">
        <v>916</v>
      </c>
      <c r="H348" s="48" t="s">
        <v>916</v>
      </c>
      <c r="I348" s="13" t="s">
        <v>281</v>
      </c>
    </row>
    <row r="349" spans="1:9" x14ac:dyDescent="0.2">
      <c r="A349" s="32">
        <v>341</v>
      </c>
      <c r="B349" s="12">
        <v>41366.624305555553</v>
      </c>
      <c r="C349" s="48" t="s">
        <v>825</v>
      </c>
      <c r="D349" s="48"/>
      <c r="E349" s="48"/>
      <c r="F349" s="48" t="s">
        <v>917</v>
      </c>
      <c r="G349" s="48"/>
      <c r="H349" s="48"/>
      <c r="I349" s="13" t="s">
        <v>282</v>
      </c>
    </row>
    <row r="350" spans="1:9" ht="47.25" x14ac:dyDescent="0.2">
      <c r="A350" s="32">
        <v>342</v>
      </c>
      <c r="B350" s="12">
        <v>41362.513194444444</v>
      </c>
      <c r="C350" s="48" t="s">
        <v>825</v>
      </c>
      <c r="D350" s="48"/>
      <c r="E350" s="48"/>
      <c r="F350" s="48" t="s">
        <v>917</v>
      </c>
      <c r="G350" s="48"/>
      <c r="H350" s="48"/>
      <c r="I350" s="13" t="s">
        <v>283</v>
      </c>
    </row>
    <row r="351" spans="1:9" x14ac:dyDescent="0.2">
      <c r="A351" s="32">
        <v>343</v>
      </c>
      <c r="B351" s="12">
        <v>41361.9375</v>
      </c>
      <c r="C351" s="48" t="s">
        <v>836</v>
      </c>
      <c r="D351" s="48"/>
      <c r="E351" s="48"/>
      <c r="F351" s="48" t="s">
        <v>917</v>
      </c>
      <c r="G351" s="48"/>
      <c r="H351" s="48"/>
      <c r="I351" s="13" t="s">
        <v>284</v>
      </c>
    </row>
    <row r="352" spans="1:9" x14ac:dyDescent="0.2">
      <c r="A352" s="32">
        <v>344</v>
      </c>
      <c r="B352" s="12">
        <v>41361.744444444441</v>
      </c>
      <c r="C352" s="48" t="s">
        <v>832</v>
      </c>
      <c r="D352" s="48"/>
      <c r="E352" s="48"/>
      <c r="F352" s="48" t="s">
        <v>917</v>
      </c>
      <c r="G352" s="48"/>
      <c r="H352" s="48"/>
      <c r="I352" s="13" t="s">
        <v>285</v>
      </c>
    </row>
    <row r="353" spans="1:9" ht="47.25" x14ac:dyDescent="0.2">
      <c r="A353" s="32">
        <v>345</v>
      </c>
      <c r="B353" s="12">
        <v>41360.854166666664</v>
      </c>
      <c r="C353" s="48" t="s">
        <v>839</v>
      </c>
      <c r="D353" s="48" t="s">
        <v>825</v>
      </c>
      <c r="E353" s="48" t="s">
        <v>7</v>
      </c>
      <c r="F353" s="48" t="s">
        <v>917</v>
      </c>
      <c r="G353" s="48" t="s">
        <v>917</v>
      </c>
      <c r="H353" s="48" t="s">
        <v>917</v>
      </c>
      <c r="I353" s="13" t="s">
        <v>286</v>
      </c>
    </row>
    <row r="354" spans="1:9" x14ac:dyDescent="0.2">
      <c r="A354" s="32">
        <v>346</v>
      </c>
      <c r="B354" s="12">
        <v>41359.793055555558</v>
      </c>
      <c r="C354" s="48" t="s">
        <v>7</v>
      </c>
      <c r="D354" s="48" t="s">
        <v>836</v>
      </c>
      <c r="E354" s="48"/>
      <c r="F354" s="48" t="s">
        <v>917</v>
      </c>
      <c r="G354" s="48" t="s">
        <v>917</v>
      </c>
      <c r="H354" s="48"/>
      <c r="I354" s="13" t="s">
        <v>287</v>
      </c>
    </row>
    <row r="355" spans="1:9" x14ac:dyDescent="0.2">
      <c r="A355" s="32">
        <v>347</v>
      </c>
      <c r="B355" s="12">
        <v>41359.790277777778</v>
      </c>
      <c r="C355" s="48" t="s">
        <v>837</v>
      </c>
      <c r="D355" s="48"/>
      <c r="E355" s="48"/>
      <c r="F355" s="48" t="s">
        <v>916</v>
      </c>
      <c r="G355" s="48"/>
      <c r="H355" s="48"/>
      <c r="I355" s="14" t="s">
        <v>288</v>
      </c>
    </row>
    <row r="356" spans="1:9" ht="189" x14ac:dyDescent="0.2">
      <c r="A356" s="32">
        <v>348</v>
      </c>
      <c r="B356" s="12">
        <v>41359.772222222222</v>
      </c>
      <c r="C356" s="48" t="s">
        <v>825</v>
      </c>
      <c r="D356" s="48" t="s">
        <v>7</v>
      </c>
      <c r="E356" s="48" t="s">
        <v>836</v>
      </c>
      <c r="F356" s="48" t="s">
        <v>917</v>
      </c>
      <c r="G356" s="48" t="s">
        <v>917</v>
      </c>
      <c r="H356" s="48" t="s">
        <v>917</v>
      </c>
      <c r="I356" s="13" t="s">
        <v>289</v>
      </c>
    </row>
    <row r="357" spans="1:9" ht="31.5" x14ac:dyDescent="0.2">
      <c r="A357" s="32">
        <v>349</v>
      </c>
      <c r="B357" s="12">
        <v>41359.540972222225</v>
      </c>
      <c r="C357" s="48" t="s">
        <v>825</v>
      </c>
      <c r="D357" s="48" t="s">
        <v>7</v>
      </c>
      <c r="E357" s="48" t="s">
        <v>775</v>
      </c>
      <c r="F357" s="48" t="s">
        <v>917</v>
      </c>
      <c r="G357" s="48" t="s">
        <v>916</v>
      </c>
      <c r="H357" s="48" t="s">
        <v>916</v>
      </c>
      <c r="I357" s="13" t="s">
        <v>290</v>
      </c>
    </row>
    <row r="358" spans="1:9" x14ac:dyDescent="0.2">
      <c r="A358" s="32">
        <v>350</v>
      </c>
      <c r="B358" s="12">
        <v>41359.035416666666</v>
      </c>
      <c r="C358" s="48" t="s">
        <v>825</v>
      </c>
      <c r="D358" s="48" t="s">
        <v>775</v>
      </c>
      <c r="E358" s="48"/>
      <c r="F358" s="48" t="s">
        <v>917</v>
      </c>
      <c r="G358" s="48" t="s">
        <v>917</v>
      </c>
      <c r="H358" s="48"/>
      <c r="I358" s="13" t="s">
        <v>291</v>
      </c>
    </row>
    <row r="359" spans="1:9" ht="47.25" x14ac:dyDescent="0.2">
      <c r="A359" s="32">
        <v>351</v>
      </c>
      <c r="B359" s="12">
        <v>41359.035416666666</v>
      </c>
      <c r="C359" s="48" t="s">
        <v>838</v>
      </c>
      <c r="D359" s="48" t="s">
        <v>828</v>
      </c>
      <c r="E359" s="48" t="s">
        <v>825</v>
      </c>
      <c r="F359" s="48" t="s">
        <v>917</v>
      </c>
      <c r="G359" s="48" t="s">
        <v>917</v>
      </c>
      <c r="H359" s="48" t="s">
        <v>917</v>
      </c>
      <c r="I359" s="13" t="s">
        <v>292</v>
      </c>
    </row>
    <row r="360" spans="1:9" x14ac:dyDescent="0.2">
      <c r="A360" s="32">
        <v>352</v>
      </c>
      <c r="B360" s="12">
        <v>41359.025694444441</v>
      </c>
      <c r="C360" s="48" t="s">
        <v>825</v>
      </c>
      <c r="D360" s="48"/>
      <c r="E360" s="48"/>
      <c r="F360" s="48" t="s">
        <v>917</v>
      </c>
      <c r="G360" s="48"/>
      <c r="H360" s="48"/>
      <c r="I360" s="13" t="s">
        <v>293</v>
      </c>
    </row>
    <row r="361" spans="1:9" x14ac:dyDescent="0.2">
      <c r="A361" s="32">
        <v>353</v>
      </c>
      <c r="B361" s="12">
        <v>41359.024305555555</v>
      </c>
      <c r="C361" s="48" t="s">
        <v>828</v>
      </c>
      <c r="D361" s="48"/>
      <c r="E361" s="48"/>
      <c r="F361" s="48" t="s">
        <v>916</v>
      </c>
      <c r="G361" s="48"/>
      <c r="H361" s="48"/>
      <c r="I361" s="13" t="s">
        <v>294</v>
      </c>
    </row>
    <row r="362" spans="1:9" ht="63" x14ac:dyDescent="0.2">
      <c r="A362" s="32">
        <v>354</v>
      </c>
      <c r="B362" s="12">
        <v>41358.90625</v>
      </c>
      <c r="C362" s="48" t="s">
        <v>825</v>
      </c>
      <c r="D362" s="48" t="s">
        <v>7</v>
      </c>
      <c r="E362" s="48" t="s">
        <v>836</v>
      </c>
      <c r="F362" s="48" t="s">
        <v>917</v>
      </c>
      <c r="G362" s="48" t="s">
        <v>917</v>
      </c>
      <c r="H362" s="48" t="s">
        <v>917</v>
      </c>
      <c r="I362" s="13" t="s">
        <v>295</v>
      </c>
    </row>
    <row r="363" spans="1:9" x14ac:dyDescent="0.2">
      <c r="A363" s="32">
        <v>355</v>
      </c>
      <c r="B363" s="12">
        <v>41356.654861111114</v>
      </c>
      <c r="C363" s="48" t="s">
        <v>837</v>
      </c>
      <c r="D363" s="48"/>
      <c r="E363" s="48"/>
      <c r="F363" s="48" t="s">
        <v>916</v>
      </c>
      <c r="G363" s="48"/>
      <c r="H363" s="48"/>
      <c r="I363" s="14" t="s">
        <v>296</v>
      </c>
    </row>
    <row r="364" spans="1:9" x14ac:dyDescent="0.2">
      <c r="A364" s="32">
        <v>356</v>
      </c>
      <c r="B364" s="12">
        <v>41355.670138888891</v>
      </c>
      <c r="C364" s="48" t="s">
        <v>828</v>
      </c>
      <c r="D364" s="48"/>
      <c r="E364" s="48"/>
      <c r="F364" s="48" t="s">
        <v>917</v>
      </c>
      <c r="G364" s="48"/>
      <c r="H364" s="48"/>
      <c r="I364" s="13" t="s">
        <v>142</v>
      </c>
    </row>
    <row r="365" spans="1:9" x14ac:dyDescent="0.2">
      <c r="A365" s="32">
        <v>357</v>
      </c>
      <c r="B365" s="12">
        <v>41354.696527777778</v>
      </c>
      <c r="C365" s="48" t="s">
        <v>775</v>
      </c>
      <c r="D365" s="48"/>
      <c r="E365" s="48"/>
      <c r="F365" s="48" t="s">
        <v>917</v>
      </c>
      <c r="G365" s="48"/>
      <c r="H365" s="48"/>
      <c r="I365" s="14" t="s">
        <v>297</v>
      </c>
    </row>
    <row r="366" spans="1:9" ht="31.5" x14ac:dyDescent="0.2">
      <c r="A366" s="32">
        <v>358</v>
      </c>
      <c r="B366" s="12">
        <v>41352.763888888891</v>
      </c>
      <c r="C366" s="48" t="s">
        <v>825</v>
      </c>
      <c r="D366" s="48" t="s">
        <v>7</v>
      </c>
      <c r="E366" s="48"/>
      <c r="F366" s="48" t="s">
        <v>917</v>
      </c>
      <c r="G366" s="48" t="s">
        <v>917</v>
      </c>
      <c r="H366" s="48"/>
      <c r="I366" s="13" t="s">
        <v>298</v>
      </c>
    </row>
    <row r="367" spans="1:9" x14ac:dyDescent="0.2">
      <c r="A367" s="32">
        <v>359</v>
      </c>
      <c r="B367" s="12">
        <v>41352.056944444441</v>
      </c>
      <c r="C367" s="48" t="s">
        <v>825</v>
      </c>
      <c r="D367" s="48"/>
      <c r="E367" s="48"/>
      <c r="F367" s="48" t="s">
        <v>917</v>
      </c>
      <c r="G367" s="48"/>
      <c r="H367" s="48"/>
      <c r="I367" s="13" t="s">
        <v>299</v>
      </c>
    </row>
    <row r="368" spans="1:9" x14ac:dyDescent="0.2">
      <c r="A368" s="32">
        <v>360</v>
      </c>
      <c r="B368" s="12">
        <v>41352.053472222222</v>
      </c>
      <c r="C368" s="48" t="s">
        <v>828</v>
      </c>
      <c r="D368" s="48" t="s">
        <v>831</v>
      </c>
      <c r="E368" s="48"/>
      <c r="F368" s="48" t="s">
        <v>917</v>
      </c>
      <c r="G368" s="48" t="s">
        <v>917</v>
      </c>
      <c r="H368" s="48"/>
      <c r="I368" s="13" t="s">
        <v>300</v>
      </c>
    </row>
    <row r="369" spans="1:9" ht="31.5" x14ac:dyDescent="0.2">
      <c r="A369" s="32">
        <v>361</v>
      </c>
      <c r="B369" s="12">
        <v>41351.768750000003</v>
      </c>
      <c r="C369" s="48" t="s">
        <v>825</v>
      </c>
      <c r="D369" s="48"/>
      <c r="E369" s="48"/>
      <c r="F369" s="48" t="s">
        <v>917</v>
      </c>
      <c r="G369" s="48"/>
      <c r="H369" s="48"/>
      <c r="I369" s="13" t="s">
        <v>301</v>
      </c>
    </row>
    <row r="370" spans="1:9" ht="31.5" x14ac:dyDescent="0.2">
      <c r="A370" s="32">
        <v>362</v>
      </c>
      <c r="B370" s="12">
        <v>41351.683333333334</v>
      </c>
      <c r="C370" s="48" t="s">
        <v>825</v>
      </c>
      <c r="D370" s="48" t="s">
        <v>7</v>
      </c>
      <c r="E370" s="48"/>
      <c r="F370" s="48" t="s">
        <v>917</v>
      </c>
      <c r="G370" s="48" t="s">
        <v>917</v>
      </c>
      <c r="H370" s="48"/>
      <c r="I370" s="13" t="s">
        <v>302</v>
      </c>
    </row>
    <row r="371" spans="1:9" x14ac:dyDescent="0.2">
      <c r="A371" s="32">
        <v>363</v>
      </c>
      <c r="B371" s="12">
        <v>41351.674305555556</v>
      </c>
      <c r="C371" s="48" t="s">
        <v>825</v>
      </c>
      <c r="D371" s="48"/>
      <c r="E371" s="48"/>
      <c r="F371" s="48" t="s">
        <v>917</v>
      </c>
      <c r="G371" s="48"/>
      <c r="H371" s="48"/>
      <c r="I371" s="13" t="s">
        <v>303</v>
      </c>
    </row>
    <row r="372" spans="1:9" x14ac:dyDescent="0.2">
      <c r="A372" s="32">
        <v>364</v>
      </c>
      <c r="B372" s="12">
        <v>41351.630555555559</v>
      </c>
      <c r="C372" s="48" t="s">
        <v>825</v>
      </c>
      <c r="D372" s="48"/>
      <c r="E372" s="48"/>
      <c r="F372" s="48" t="s">
        <v>917</v>
      </c>
      <c r="G372" s="48"/>
      <c r="H372" s="48"/>
      <c r="I372" s="13" t="s">
        <v>304</v>
      </c>
    </row>
    <row r="373" spans="1:9" ht="31.5" x14ac:dyDescent="0.2">
      <c r="A373" s="32">
        <v>365</v>
      </c>
      <c r="B373" s="12">
        <v>41351.61041666667</v>
      </c>
      <c r="C373" s="48" t="s">
        <v>825</v>
      </c>
      <c r="D373" s="48" t="s">
        <v>836</v>
      </c>
      <c r="E373" s="48" t="s">
        <v>7</v>
      </c>
      <c r="F373" s="48" t="s">
        <v>917</v>
      </c>
      <c r="G373" s="48" t="s">
        <v>917</v>
      </c>
      <c r="H373" s="48" t="s">
        <v>917</v>
      </c>
      <c r="I373" s="13" t="s">
        <v>305</v>
      </c>
    </row>
    <row r="374" spans="1:9" x14ac:dyDescent="0.2">
      <c r="A374" s="32">
        <v>366</v>
      </c>
      <c r="B374" s="12">
        <v>41351.595833333333</v>
      </c>
      <c r="C374" s="48" t="s">
        <v>825</v>
      </c>
      <c r="D374" s="48"/>
      <c r="E374" s="48"/>
      <c r="F374" s="48" t="s">
        <v>917</v>
      </c>
      <c r="G374" s="48"/>
      <c r="H374" s="48"/>
      <c r="I374" s="13" t="s">
        <v>306</v>
      </c>
    </row>
    <row r="375" spans="1:9" x14ac:dyDescent="0.2">
      <c r="A375" s="32">
        <v>367</v>
      </c>
      <c r="B375" s="12">
        <v>41351.588194444441</v>
      </c>
      <c r="C375" s="48" t="s">
        <v>828</v>
      </c>
      <c r="D375" s="48"/>
      <c r="E375" s="48"/>
      <c r="F375" s="48" t="s">
        <v>917</v>
      </c>
      <c r="G375" s="48"/>
      <c r="H375" s="48"/>
      <c r="I375" s="13" t="s">
        <v>307</v>
      </c>
    </row>
    <row r="376" spans="1:9" x14ac:dyDescent="0.2">
      <c r="A376" s="32">
        <v>368</v>
      </c>
      <c r="B376" s="12">
        <v>41351.558333333334</v>
      </c>
      <c r="C376" s="48" t="s">
        <v>831</v>
      </c>
      <c r="D376" s="48"/>
      <c r="E376" s="48"/>
      <c r="F376" s="48" t="s">
        <v>917</v>
      </c>
      <c r="G376" s="48"/>
      <c r="H376" s="48"/>
      <c r="I376" s="13" t="s">
        <v>308</v>
      </c>
    </row>
    <row r="377" spans="1:9" x14ac:dyDescent="0.2">
      <c r="A377" s="32">
        <v>369</v>
      </c>
      <c r="B377" s="12">
        <v>41349.515277777777</v>
      </c>
      <c r="C377" s="48" t="s">
        <v>825</v>
      </c>
      <c r="D377" s="48"/>
      <c r="E377" s="48"/>
      <c r="F377" s="48" t="s">
        <v>917</v>
      </c>
      <c r="G377" s="48"/>
      <c r="H377" s="48"/>
      <c r="I377" s="13" t="s">
        <v>309</v>
      </c>
    </row>
    <row r="378" spans="1:9" x14ac:dyDescent="0.2">
      <c r="A378" s="32">
        <v>370</v>
      </c>
      <c r="B378" s="12">
        <v>41348.82916666667</v>
      </c>
      <c r="C378" s="48" t="s">
        <v>828</v>
      </c>
      <c r="D378" s="48" t="s">
        <v>825</v>
      </c>
      <c r="E378" s="48"/>
      <c r="F378" s="48" t="s">
        <v>917</v>
      </c>
      <c r="G378" s="48" t="s">
        <v>917</v>
      </c>
      <c r="H378" s="48"/>
      <c r="I378" s="13" t="s">
        <v>310</v>
      </c>
    </row>
    <row r="379" spans="1:9" x14ac:dyDescent="0.2">
      <c r="A379" s="32">
        <v>371</v>
      </c>
      <c r="B379" s="12">
        <v>41348.806944444441</v>
      </c>
      <c r="C379" s="48" t="s">
        <v>825</v>
      </c>
      <c r="D379" s="48"/>
      <c r="E379" s="48"/>
      <c r="F379" s="48" t="s">
        <v>917</v>
      </c>
      <c r="G379" s="48"/>
      <c r="H379" s="48"/>
      <c r="I379" s="13" t="s">
        <v>311</v>
      </c>
    </row>
    <row r="380" spans="1:9" x14ac:dyDescent="0.2">
      <c r="A380" s="32">
        <v>372</v>
      </c>
      <c r="B380" s="12">
        <v>41347.982638888891</v>
      </c>
      <c r="C380" s="48" t="s">
        <v>825</v>
      </c>
      <c r="D380" s="48"/>
      <c r="E380" s="48"/>
      <c r="F380" s="48" t="s">
        <v>917</v>
      </c>
      <c r="G380" s="48"/>
      <c r="H380" s="48"/>
      <c r="I380" s="13" t="s">
        <v>312</v>
      </c>
    </row>
    <row r="381" spans="1:9" ht="31.5" x14ac:dyDescent="0.2">
      <c r="A381" s="32">
        <v>373</v>
      </c>
      <c r="B381" s="12">
        <v>41347.671527777777</v>
      </c>
      <c r="C381" s="48" t="s">
        <v>825</v>
      </c>
      <c r="D381" s="48"/>
      <c r="E381" s="48"/>
      <c r="F381" s="48" t="s">
        <v>916</v>
      </c>
      <c r="G381" s="48"/>
      <c r="H381" s="48"/>
      <c r="I381" s="13" t="s">
        <v>313</v>
      </c>
    </row>
    <row r="382" spans="1:9" ht="31.5" x14ac:dyDescent="0.2">
      <c r="A382" s="32">
        <v>374</v>
      </c>
      <c r="B382" s="12">
        <v>41347.540972222225</v>
      </c>
      <c r="C382" s="48" t="s">
        <v>825</v>
      </c>
      <c r="D382" s="48"/>
      <c r="E382" s="48"/>
      <c r="F382" s="48" t="s">
        <v>917</v>
      </c>
      <c r="G382" s="48"/>
      <c r="H382" s="48"/>
      <c r="I382" s="13" t="s">
        <v>314</v>
      </c>
    </row>
    <row r="383" spans="1:9" ht="31.5" x14ac:dyDescent="0.2">
      <c r="A383" s="32">
        <v>375</v>
      </c>
      <c r="B383" s="12">
        <v>41347.088888888888</v>
      </c>
      <c r="C383" s="48" t="s">
        <v>7</v>
      </c>
      <c r="D383" s="48" t="s">
        <v>825</v>
      </c>
      <c r="E383" s="48"/>
      <c r="F383" s="48" t="s">
        <v>916</v>
      </c>
      <c r="G383" s="48" t="s">
        <v>916</v>
      </c>
      <c r="H383" s="48"/>
      <c r="I383" s="13" t="s">
        <v>315</v>
      </c>
    </row>
    <row r="384" spans="1:9" x14ac:dyDescent="0.2">
      <c r="A384" s="32">
        <v>376</v>
      </c>
      <c r="B384" s="12">
        <v>41346.584027777775</v>
      </c>
      <c r="C384" s="48" t="s">
        <v>825</v>
      </c>
      <c r="D384" s="48"/>
      <c r="E384" s="48"/>
      <c r="F384" s="48" t="s">
        <v>917</v>
      </c>
      <c r="G384" s="48"/>
      <c r="H384" s="48"/>
      <c r="I384" s="13" t="s">
        <v>316</v>
      </c>
    </row>
    <row r="385" spans="1:9" ht="78.75" x14ac:dyDescent="0.2">
      <c r="A385" s="32">
        <v>377</v>
      </c>
      <c r="B385" s="12">
        <v>41345.853472222225</v>
      </c>
      <c r="C385" s="48" t="s">
        <v>825</v>
      </c>
      <c r="D385" s="48"/>
      <c r="E385" s="48"/>
      <c r="F385" s="48" t="s">
        <v>916</v>
      </c>
      <c r="G385" s="48"/>
      <c r="H385" s="48"/>
      <c r="I385" s="13" t="s">
        <v>317</v>
      </c>
    </row>
    <row r="386" spans="1:9" ht="189" x14ac:dyDescent="0.2">
      <c r="A386" s="32">
        <v>378</v>
      </c>
      <c r="B386" s="12">
        <v>41344.699305555558</v>
      </c>
      <c r="C386" s="48" t="s">
        <v>828</v>
      </c>
      <c r="D386" s="48" t="s">
        <v>836</v>
      </c>
      <c r="E386" s="48" t="s">
        <v>7</v>
      </c>
      <c r="F386" s="48" t="s">
        <v>916</v>
      </c>
      <c r="G386" s="48" t="s">
        <v>917</v>
      </c>
      <c r="H386" s="48" t="s">
        <v>917</v>
      </c>
      <c r="I386" s="13" t="s">
        <v>318</v>
      </c>
    </row>
    <row r="387" spans="1:9" x14ac:dyDescent="0.2">
      <c r="A387" s="32">
        <v>379</v>
      </c>
      <c r="B387" s="12">
        <v>41343.683333333334</v>
      </c>
      <c r="C387" s="48" t="s">
        <v>825</v>
      </c>
      <c r="D387" s="48"/>
      <c r="E387" s="48"/>
      <c r="F387" s="48" t="s">
        <v>917</v>
      </c>
      <c r="G387" s="48"/>
      <c r="H387" s="48"/>
      <c r="I387" s="13" t="s">
        <v>319</v>
      </c>
    </row>
    <row r="388" spans="1:9" ht="47.25" x14ac:dyDescent="0.2">
      <c r="A388" s="32">
        <v>380</v>
      </c>
      <c r="B388" s="12">
        <v>41343.556944444441</v>
      </c>
      <c r="C388" s="48" t="s">
        <v>7</v>
      </c>
      <c r="D388" s="48" t="s">
        <v>775</v>
      </c>
      <c r="E388" s="48"/>
      <c r="F388" s="48" t="s">
        <v>916</v>
      </c>
      <c r="G388" s="48" t="s">
        <v>916</v>
      </c>
      <c r="H388" s="48"/>
      <c r="I388" s="13" t="s">
        <v>320</v>
      </c>
    </row>
    <row r="389" spans="1:9" x14ac:dyDescent="0.2">
      <c r="A389" s="32">
        <v>381</v>
      </c>
      <c r="B389" s="12">
        <v>41341.879166666666</v>
      </c>
      <c r="C389" s="48" t="s">
        <v>839</v>
      </c>
      <c r="D389" s="48"/>
      <c r="E389" s="48"/>
      <c r="F389" s="48" t="s">
        <v>917</v>
      </c>
      <c r="G389" s="48"/>
      <c r="H389" s="48"/>
      <c r="I389" s="14" t="s">
        <v>321</v>
      </c>
    </row>
    <row r="390" spans="1:9" x14ac:dyDescent="0.2">
      <c r="A390" s="32">
        <v>382</v>
      </c>
      <c r="B390" s="12">
        <v>41339.866666666669</v>
      </c>
      <c r="C390" s="48" t="s">
        <v>825</v>
      </c>
      <c r="D390" s="48"/>
      <c r="E390" s="48"/>
      <c r="F390" s="48" t="s">
        <v>917</v>
      </c>
      <c r="G390" s="48"/>
      <c r="H390" s="48"/>
      <c r="I390" s="13" t="s">
        <v>322</v>
      </c>
    </row>
    <row r="391" spans="1:9" x14ac:dyDescent="0.2">
      <c r="A391" s="32">
        <v>383</v>
      </c>
      <c r="B391" s="12">
        <v>41339.822222222225</v>
      </c>
      <c r="C391" s="48" t="s">
        <v>837</v>
      </c>
      <c r="D391" s="48"/>
      <c r="E391" s="48"/>
      <c r="F391" s="48" t="s">
        <v>916</v>
      </c>
      <c r="G391" s="48"/>
      <c r="H391" s="48"/>
      <c r="I391" s="13" t="s">
        <v>323</v>
      </c>
    </row>
    <row r="392" spans="1:9" ht="31.5" x14ac:dyDescent="0.2">
      <c r="A392" s="32">
        <v>384</v>
      </c>
      <c r="B392" s="12">
        <v>41338.804861111108</v>
      </c>
      <c r="C392" s="48" t="s">
        <v>825</v>
      </c>
      <c r="D392" s="48"/>
      <c r="E392" s="48"/>
      <c r="F392" s="48" t="s">
        <v>917</v>
      </c>
      <c r="G392" s="48"/>
      <c r="H392" s="48"/>
      <c r="I392" s="13" t="s">
        <v>324</v>
      </c>
    </row>
    <row r="393" spans="1:9" x14ac:dyDescent="0.2">
      <c r="A393" s="32">
        <v>385</v>
      </c>
      <c r="B393" s="12">
        <v>41338.720833333333</v>
      </c>
      <c r="C393" s="48" t="s">
        <v>825</v>
      </c>
      <c r="D393" s="48" t="s">
        <v>838</v>
      </c>
      <c r="E393" s="48"/>
      <c r="F393" s="48" t="s">
        <v>917</v>
      </c>
      <c r="G393" s="48" t="s">
        <v>917</v>
      </c>
      <c r="H393" s="48"/>
      <c r="I393" s="13" t="s">
        <v>325</v>
      </c>
    </row>
    <row r="394" spans="1:9" x14ac:dyDescent="0.2">
      <c r="A394" s="32">
        <v>386</v>
      </c>
      <c r="B394" s="12">
        <v>41338.697916666664</v>
      </c>
      <c r="C394" s="48" t="s">
        <v>832</v>
      </c>
      <c r="D394" s="48"/>
      <c r="E394" s="48"/>
      <c r="F394" s="48" t="s">
        <v>917</v>
      </c>
      <c r="G394" s="48"/>
      <c r="H394" s="48"/>
      <c r="I394" s="13" t="s">
        <v>326</v>
      </c>
    </row>
    <row r="395" spans="1:9" ht="31.5" x14ac:dyDescent="0.2">
      <c r="A395" s="32">
        <v>387</v>
      </c>
      <c r="B395" s="12">
        <v>41338.609722222223</v>
      </c>
      <c r="C395" s="48" t="s">
        <v>828</v>
      </c>
      <c r="D395" s="48"/>
      <c r="E395" s="48"/>
      <c r="F395" s="48" t="s">
        <v>917</v>
      </c>
      <c r="G395" s="48"/>
      <c r="H395" s="48"/>
      <c r="I395" s="13" t="s">
        <v>327</v>
      </c>
    </row>
    <row r="396" spans="1:9" x14ac:dyDescent="0.2">
      <c r="A396" s="32">
        <v>388</v>
      </c>
      <c r="B396" s="12">
        <v>41338.547222222223</v>
      </c>
      <c r="C396" s="48" t="s">
        <v>828</v>
      </c>
      <c r="D396" s="48" t="s">
        <v>775</v>
      </c>
      <c r="E396" s="48"/>
      <c r="F396" s="48" t="s">
        <v>917</v>
      </c>
      <c r="G396" s="48" t="s">
        <v>917</v>
      </c>
      <c r="H396" s="48"/>
      <c r="I396" s="13" t="s">
        <v>328</v>
      </c>
    </row>
    <row r="397" spans="1:9" ht="31.5" x14ac:dyDescent="0.2">
      <c r="A397" s="32">
        <v>389</v>
      </c>
      <c r="B397" s="12">
        <v>41337.931944444441</v>
      </c>
      <c r="C397" s="48" t="s">
        <v>832</v>
      </c>
      <c r="D397" s="48"/>
      <c r="E397" s="48"/>
      <c r="F397" s="48" t="s">
        <v>917</v>
      </c>
      <c r="G397" s="48"/>
      <c r="H397" s="48"/>
      <c r="I397" s="13" t="s">
        <v>329</v>
      </c>
    </row>
    <row r="398" spans="1:9" ht="78.75" x14ac:dyDescent="0.2">
      <c r="A398" s="32">
        <v>390</v>
      </c>
      <c r="B398" s="12">
        <v>41337.870833333334</v>
      </c>
      <c r="C398" s="48" t="s">
        <v>825</v>
      </c>
      <c r="D398" s="48" t="s">
        <v>836</v>
      </c>
      <c r="E398" s="48"/>
      <c r="F398" s="48" t="s">
        <v>917</v>
      </c>
      <c r="G398" s="48" t="s">
        <v>917</v>
      </c>
      <c r="H398" s="48"/>
      <c r="I398" s="13" t="s">
        <v>330</v>
      </c>
    </row>
    <row r="399" spans="1:9" x14ac:dyDescent="0.2">
      <c r="A399" s="32">
        <v>391</v>
      </c>
      <c r="B399" s="12">
        <v>41337.849305555559</v>
      </c>
      <c r="C399" s="48" t="s">
        <v>837</v>
      </c>
      <c r="D399" s="48"/>
      <c r="E399" s="48"/>
      <c r="F399" s="48" t="s">
        <v>916</v>
      </c>
      <c r="G399" s="48"/>
      <c r="H399" s="48"/>
      <c r="I399" s="13" t="s">
        <v>331</v>
      </c>
    </row>
    <row r="400" spans="1:9" ht="78.75" x14ac:dyDescent="0.2">
      <c r="A400" s="32">
        <v>392</v>
      </c>
      <c r="B400" s="12">
        <v>41337.696527777778</v>
      </c>
      <c r="C400" s="48" t="s">
        <v>832</v>
      </c>
      <c r="D400" s="48" t="s">
        <v>825</v>
      </c>
      <c r="E400" s="48"/>
      <c r="F400" s="48" t="s">
        <v>917</v>
      </c>
      <c r="G400" s="48" t="s">
        <v>917</v>
      </c>
      <c r="H400" s="48"/>
      <c r="I400" s="13" t="s">
        <v>332</v>
      </c>
    </row>
    <row r="401" spans="1:9" x14ac:dyDescent="0.2">
      <c r="A401" s="32">
        <v>393</v>
      </c>
      <c r="B401" s="12">
        <v>41336.839583333334</v>
      </c>
      <c r="C401" s="48" t="s">
        <v>838</v>
      </c>
      <c r="D401" s="48"/>
      <c r="E401" s="48"/>
      <c r="F401" s="48" t="s">
        <v>917</v>
      </c>
      <c r="G401" s="48"/>
      <c r="H401" s="48"/>
      <c r="I401" s="15" t="s">
        <v>333</v>
      </c>
    </row>
    <row r="402" spans="1:9" x14ac:dyDescent="0.2">
      <c r="A402" s="32">
        <v>394</v>
      </c>
      <c r="B402" s="12">
        <v>41335.831250000003</v>
      </c>
      <c r="C402" s="48" t="s">
        <v>828</v>
      </c>
      <c r="D402" s="48" t="s">
        <v>831</v>
      </c>
      <c r="E402" s="48" t="s">
        <v>832</v>
      </c>
      <c r="F402" s="48" t="s">
        <v>917</v>
      </c>
      <c r="G402" s="48" t="s">
        <v>917</v>
      </c>
      <c r="H402" s="48" t="s">
        <v>917</v>
      </c>
      <c r="I402" s="13" t="s">
        <v>334</v>
      </c>
    </row>
    <row r="403" spans="1:9" ht="47.25" x14ac:dyDescent="0.2">
      <c r="A403" s="32">
        <v>395</v>
      </c>
      <c r="B403" s="12">
        <v>41335.129861111112</v>
      </c>
      <c r="C403" s="48" t="s">
        <v>775</v>
      </c>
      <c r="D403" s="48" t="s">
        <v>828</v>
      </c>
      <c r="E403" s="48" t="s">
        <v>836</v>
      </c>
      <c r="F403" s="48" t="s">
        <v>917</v>
      </c>
      <c r="G403" s="48" t="s">
        <v>917</v>
      </c>
      <c r="H403" s="48" t="s">
        <v>917</v>
      </c>
      <c r="I403" s="13" t="s">
        <v>335</v>
      </c>
    </row>
    <row r="404" spans="1:9" x14ac:dyDescent="0.2">
      <c r="A404" s="32">
        <v>396</v>
      </c>
      <c r="B404" s="12">
        <v>41334.856249999997</v>
      </c>
      <c r="C404" s="48" t="s">
        <v>825</v>
      </c>
      <c r="D404" s="48"/>
      <c r="E404" s="48"/>
      <c r="F404" s="48" t="s">
        <v>917</v>
      </c>
      <c r="G404" s="48"/>
      <c r="H404" s="48"/>
      <c r="I404" s="13" t="s">
        <v>336</v>
      </c>
    </row>
    <row r="405" spans="1:9" x14ac:dyDescent="0.2">
      <c r="A405" s="32">
        <v>397</v>
      </c>
      <c r="B405" s="12">
        <v>41334.842361111114</v>
      </c>
      <c r="C405" s="48" t="s">
        <v>837</v>
      </c>
      <c r="D405" s="48"/>
      <c r="E405" s="48"/>
      <c r="F405" s="48" t="s">
        <v>916</v>
      </c>
      <c r="G405" s="48"/>
      <c r="H405" s="48"/>
      <c r="I405" s="14" t="s">
        <v>337</v>
      </c>
    </row>
    <row r="406" spans="1:9" ht="31.5" x14ac:dyDescent="0.2">
      <c r="A406" s="32">
        <v>398</v>
      </c>
      <c r="B406" s="12">
        <v>41334.749305555553</v>
      </c>
      <c r="C406" s="48" t="s">
        <v>825</v>
      </c>
      <c r="D406" s="48" t="s">
        <v>828</v>
      </c>
      <c r="E406" s="48" t="s">
        <v>831</v>
      </c>
      <c r="F406" s="48" t="s">
        <v>917</v>
      </c>
      <c r="G406" s="48" t="s">
        <v>916</v>
      </c>
      <c r="H406" s="48" t="s">
        <v>916</v>
      </c>
      <c r="I406" s="13" t="s">
        <v>338</v>
      </c>
    </row>
    <row r="407" spans="1:9" ht="63" x14ac:dyDescent="0.2">
      <c r="A407" s="32">
        <v>399</v>
      </c>
      <c r="B407" s="12">
        <v>41334.71597222222</v>
      </c>
      <c r="C407" s="48" t="s">
        <v>825</v>
      </c>
      <c r="D407" s="48"/>
      <c r="E407" s="48"/>
      <c r="F407" s="48" t="s">
        <v>916</v>
      </c>
      <c r="G407" s="48"/>
      <c r="H407" s="48"/>
      <c r="I407" s="13" t="s">
        <v>339</v>
      </c>
    </row>
    <row r="408" spans="1:9" ht="31.5" x14ac:dyDescent="0.2">
      <c r="A408" s="32">
        <v>400</v>
      </c>
      <c r="B408" s="12">
        <v>41334.645138888889</v>
      </c>
      <c r="C408" s="48" t="s">
        <v>825</v>
      </c>
      <c r="D408" s="48"/>
      <c r="E408" s="48"/>
      <c r="F408" s="48" t="s">
        <v>917</v>
      </c>
      <c r="G408" s="48"/>
      <c r="H408" s="48"/>
      <c r="I408" s="13" t="s">
        <v>340</v>
      </c>
    </row>
    <row r="409" spans="1:9" x14ac:dyDescent="0.2">
      <c r="A409" s="32">
        <v>401</v>
      </c>
      <c r="B409" s="12">
        <v>41334.118055555555</v>
      </c>
      <c r="C409" s="48" t="s">
        <v>825</v>
      </c>
      <c r="D409" s="48"/>
      <c r="E409" s="48"/>
      <c r="F409" s="48" t="s">
        <v>917</v>
      </c>
      <c r="G409" s="48"/>
      <c r="H409" s="48"/>
      <c r="I409" s="13" t="s">
        <v>341</v>
      </c>
    </row>
    <row r="410" spans="1:9" ht="31.5" x14ac:dyDescent="0.2">
      <c r="A410" s="32">
        <v>402</v>
      </c>
      <c r="B410" s="12">
        <v>41333.879166666666</v>
      </c>
      <c r="C410" s="48" t="s">
        <v>825</v>
      </c>
      <c r="D410" s="48"/>
      <c r="E410" s="48"/>
      <c r="F410" s="48" t="s">
        <v>917</v>
      </c>
      <c r="G410" s="48"/>
      <c r="H410" s="48"/>
      <c r="I410" s="13" t="s">
        <v>342</v>
      </c>
    </row>
    <row r="411" spans="1:9" ht="47.25" x14ac:dyDescent="0.2">
      <c r="A411" s="32">
        <v>403</v>
      </c>
      <c r="B411" s="12">
        <v>41333.634722222225</v>
      </c>
      <c r="C411" s="48" t="s">
        <v>828</v>
      </c>
      <c r="D411" s="48" t="s">
        <v>832</v>
      </c>
      <c r="E411" s="48" t="s">
        <v>825</v>
      </c>
      <c r="F411" s="48" t="s">
        <v>917</v>
      </c>
      <c r="G411" s="48" t="s">
        <v>917</v>
      </c>
      <c r="H411" s="48" t="s">
        <v>917</v>
      </c>
      <c r="I411" s="13" t="s">
        <v>343</v>
      </c>
    </row>
    <row r="412" spans="1:9" ht="31.5" x14ac:dyDescent="0.2">
      <c r="A412" s="32">
        <v>404</v>
      </c>
      <c r="B412" s="12">
        <v>41333.051388888889</v>
      </c>
      <c r="C412" s="48" t="s">
        <v>825</v>
      </c>
      <c r="D412" s="48"/>
      <c r="E412" s="48"/>
      <c r="F412" s="48" t="s">
        <v>917</v>
      </c>
      <c r="G412" s="48"/>
      <c r="H412" s="48"/>
      <c r="I412" s="13" t="s">
        <v>344</v>
      </c>
    </row>
    <row r="413" spans="1:9" ht="94.5" x14ac:dyDescent="0.2">
      <c r="A413" s="32">
        <v>405</v>
      </c>
      <c r="B413" s="12">
        <v>41332.939583333333</v>
      </c>
      <c r="C413" s="48" t="s">
        <v>837</v>
      </c>
      <c r="D413" s="48"/>
      <c r="E413" s="48"/>
      <c r="F413" s="48" t="s">
        <v>916</v>
      </c>
      <c r="G413" s="48"/>
      <c r="H413" s="48"/>
      <c r="I413" s="13" t="s">
        <v>345</v>
      </c>
    </row>
    <row r="414" spans="1:9" x14ac:dyDescent="0.2">
      <c r="A414" s="32">
        <v>406</v>
      </c>
      <c r="B414" s="12">
        <v>41332.824999999997</v>
      </c>
      <c r="C414" s="48" t="s">
        <v>828</v>
      </c>
      <c r="D414" s="48" t="s">
        <v>832</v>
      </c>
      <c r="E414" s="48"/>
      <c r="F414" s="48" t="s">
        <v>917</v>
      </c>
      <c r="G414" s="48" t="s">
        <v>917</v>
      </c>
      <c r="H414" s="48"/>
      <c r="I414" s="13" t="s">
        <v>346</v>
      </c>
    </row>
    <row r="415" spans="1:9" ht="31.5" x14ac:dyDescent="0.2">
      <c r="A415" s="32">
        <v>407</v>
      </c>
      <c r="B415" s="12">
        <v>41332.807638888888</v>
      </c>
      <c r="C415" s="48" t="s">
        <v>825</v>
      </c>
      <c r="D415" s="48"/>
      <c r="E415" s="48"/>
      <c r="F415" s="48" t="s">
        <v>917</v>
      </c>
      <c r="G415" s="48"/>
      <c r="H415" s="48"/>
      <c r="I415" s="13" t="s">
        <v>347</v>
      </c>
    </row>
    <row r="416" spans="1:9" ht="47.25" x14ac:dyDescent="0.2">
      <c r="A416" s="32">
        <v>408</v>
      </c>
      <c r="B416" s="12">
        <v>41332.586111111108</v>
      </c>
      <c r="C416" s="48" t="s">
        <v>825</v>
      </c>
      <c r="D416" s="48"/>
      <c r="E416" s="48"/>
      <c r="F416" s="48" t="s">
        <v>917</v>
      </c>
      <c r="G416" s="48"/>
      <c r="H416" s="48"/>
      <c r="I416" s="13" t="s">
        <v>348</v>
      </c>
    </row>
    <row r="417" spans="1:9" ht="63" x14ac:dyDescent="0.2">
      <c r="A417" s="32">
        <v>409</v>
      </c>
      <c r="B417" s="12">
        <v>41332.279861111114</v>
      </c>
      <c r="C417" s="48" t="s">
        <v>825</v>
      </c>
      <c r="D417" s="48"/>
      <c r="E417" s="48"/>
      <c r="F417" s="48" t="s">
        <v>917</v>
      </c>
      <c r="G417" s="48"/>
      <c r="H417" s="48"/>
      <c r="I417" s="13" t="s">
        <v>349</v>
      </c>
    </row>
    <row r="418" spans="1:9" x14ac:dyDescent="0.2">
      <c r="A418" s="32">
        <v>410</v>
      </c>
      <c r="B418" s="12">
        <v>41332.201388888891</v>
      </c>
      <c r="C418" s="48" t="s">
        <v>825</v>
      </c>
      <c r="D418" s="48"/>
      <c r="E418" s="48"/>
      <c r="F418" s="48" t="s">
        <v>917</v>
      </c>
      <c r="G418" s="48"/>
      <c r="H418" s="48"/>
      <c r="I418" s="13" t="s">
        <v>350</v>
      </c>
    </row>
    <row r="419" spans="1:9" x14ac:dyDescent="0.2">
      <c r="A419" s="32">
        <v>411</v>
      </c>
      <c r="B419" s="12">
        <v>41332.116666666669</v>
      </c>
      <c r="C419" s="48" t="s">
        <v>825</v>
      </c>
      <c r="D419" s="48"/>
      <c r="E419" s="48"/>
      <c r="F419" s="48" t="s">
        <v>917</v>
      </c>
      <c r="G419" s="48"/>
      <c r="H419" s="48"/>
      <c r="I419" s="13" t="s">
        <v>351</v>
      </c>
    </row>
    <row r="420" spans="1:9" ht="31.5" x14ac:dyDescent="0.2">
      <c r="A420" s="32">
        <v>412</v>
      </c>
      <c r="B420" s="12">
        <v>41332.105555555558</v>
      </c>
      <c r="C420" s="48" t="s">
        <v>825</v>
      </c>
      <c r="D420" s="48"/>
      <c r="E420" s="48"/>
      <c r="F420" s="48" t="s">
        <v>917</v>
      </c>
      <c r="G420" s="48"/>
      <c r="H420" s="48"/>
      <c r="I420" s="13" t="s">
        <v>352</v>
      </c>
    </row>
    <row r="421" spans="1:9" ht="78.75" x14ac:dyDescent="0.2">
      <c r="A421" s="32">
        <v>413</v>
      </c>
      <c r="B421" s="12">
        <v>41332.103472222225</v>
      </c>
      <c r="C421" s="48" t="s">
        <v>825</v>
      </c>
      <c r="D421" s="48"/>
      <c r="E421" s="48"/>
      <c r="F421" s="48" t="s">
        <v>917</v>
      </c>
      <c r="G421" s="48"/>
      <c r="H421" s="48"/>
      <c r="I421" s="13" t="s">
        <v>353</v>
      </c>
    </row>
    <row r="422" spans="1:9" ht="31.5" x14ac:dyDescent="0.2">
      <c r="A422" s="32">
        <v>414</v>
      </c>
      <c r="B422" s="12">
        <v>41332.004166666666</v>
      </c>
      <c r="C422" s="48" t="s">
        <v>825</v>
      </c>
      <c r="D422" s="48" t="s">
        <v>775</v>
      </c>
      <c r="E422" s="48"/>
      <c r="F422" s="48" t="s">
        <v>917</v>
      </c>
      <c r="G422" s="48" t="s">
        <v>917</v>
      </c>
      <c r="H422" s="48"/>
      <c r="I422" s="13" t="s">
        <v>354</v>
      </c>
    </row>
    <row r="423" spans="1:9" ht="31.5" x14ac:dyDescent="0.2">
      <c r="A423" s="32">
        <v>415</v>
      </c>
      <c r="B423" s="12">
        <v>41332</v>
      </c>
      <c r="C423" s="48" t="s">
        <v>825</v>
      </c>
      <c r="D423" s="48"/>
      <c r="E423" s="48"/>
      <c r="F423" s="48" t="s">
        <v>917</v>
      </c>
      <c r="G423" s="48"/>
      <c r="H423" s="48"/>
      <c r="I423" s="13" t="s">
        <v>355</v>
      </c>
    </row>
    <row r="424" spans="1:9" x14ac:dyDescent="0.2">
      <c r="A424" s="32">
        <v>416</v>
      </c>
      <c r="B424" s="12">
        <v>41331.927083333336</v>
      </c>
      <c r="C424" s="48" t="s">
        <v>825</v>
      </c>
      <c r="D424" s="48"/>
      <c r="E424" s="48"/>
      <c r="F424" s="48" t="s">
        <v>917</v>
      </c>
      <c r="G424" s="48"/>
      <c r="H424" s="48"/>
      <c r="I424" s="13" t="s">
        <v>356</v>
      </c>
    </row>
    <row r="425" spans="1:9" x14ac:dyDescent="0.2">
      <c r="A425" s="32">
        <v>417</v>
      </c>
      <c r="B425" s="12">
        <v>41331.917361111111</v>
      </c>
      <c r="C425" s="48" t="s">
        <v>825</v>
      </c>
      <c r="D425" s="48"/>
      <c r="E425" s="48"/>
      <c r="F425" s="48" t="s">
        <v>917</v>
      </c>
      <c r="G425" s="48"/>
      <c r="H425" s="48"/>
      <c r="I425" s="13" t="s">
        <v>357</v>
      </c>
    </row>
    <row r="426" spans="1:9" ht="47.25" x14ac:dyDescent="0.2">
      <c r="A426" s="32">
        <v>418</v>
      </c>
      <c r="B426" s="12">
        <v>41331.879166666666</v>
      </c>
      <c r="C426" s="48" t="s">
        <v>825</v>
      </c>
      <c r="D426" s="48"/>
      <c r="E426" s="48"/>
      <c r="F426" s="48" t="s">
        <v>916</v>
      </c>
      <c r="G426" s="48"/>
      <c r="H426" s="48"/>
      <c r="I426" s="13" t="s">
        <v>358</v>
      </c>
    </row>
    <row r="427" spans="1:9" ht="31.5" x14ac:dyDescent="0.2">
      <c r="A427" s="32">
        <v>419</v>
      </c>
      <c r="B427" s="12">
        <v>41331.87777777778</v>
      </c>
      <c r="C427" s="48" t="s">
        <v>825</v>
      </c>
      <c r="D427" s="48"/>
      <c r="E427" s="48"/>
      <c r="F427" s="48" t="s">
        <v>916</v>
      </c>
      <c r="G427" s="48"/>
      <c r="H427" s="48"/>
      <c r="I427" s="13" t="s">
        <v>359</v>
      </c>
    </row>
    <row r="428" spans="1:9" ht="31.5" x14ac:dyDescent="0.2">
      <c r="A428" s="32">
        <v>420</v>
      </c>
      <c r="B428" s="12">
        <v>41331.863888888889</v>
      </c>
      <c r="C428" s="48" t="s">
        <v>825</v>
      </c>
      <c r="D428" s="48" t="s">
        <v>836</v>
      </c>
      <c r="E428" s="48" t="s">
        <v>838</v>
      </c>
      <c r="F428" s="48" t="s">
        <v>917</v>
      </c>
      <c r="G428" s="48" t="s">
        <v>917</v>
      </c>
      <c r="H428" s="48" t="s">
        <v>917</v>
      </c>
      <c r="I428" s="13" t="s">
        <v>360</v>
      </c>
    </row>
    <row r="429" spans="1:9" ht="78.75" x14ac:dyDescent="0.2">
      <c r="A429" s="32">
        <v>421</v>
      </c>
      <c r="B429" s="12">
        <v>41331.818055555559</v>
      </c>
      <c r="C429" s="48" t="s">
        <v>828</v>
      </c>
      <c r="D429" s="48" t="s">
        <v>838</v>
      </c>
      <c r="E429" s="48"/>
      <c r="F429" s="48" t="s">
        <v>917</v>
      </c>
      <c r="G429" s="48" t="s">
        <v>917</v>
      </c>
      <c r="H429" s="48"/>
      <c r="I429" s="13" t="s">
        <v>361</v>
      </c>
    </row>
    <row r="430" spans="1:9" ht="110.25" x14ac:dyDescent="0.2">
      <c r="A430" s="32">
        <v>422</v>
      </c>
      <c r="B430" s="12">
        <v>41331.772916666669</v>
      </c>
      <c r="C430" s="48" t="s">
        <v>825</v>
      </c>
      <c r="D430" s="48" t="s">
        <v>836</v>
      </c>
      <c r="E430" s="48" t="s">
        <v>7</v>
      </c>
      <c r="F430" s="48" t="s">
        <v>917</v>
      </c>
      <c r="G430" s="48" t="s">
        <v>917</v>
      </c>
      <c r="H430" s="48"/>
      <c r="I430" s="13" t="s">
        <v>362</v>
      </c>
    </row>
    <row r="431" spans="1:9" ht="31.5" x14ac:dyDescent="0.2">
      <c r="A431" s="32">
        <v>423</v>
      </c>
      <c r="B431" s="12">
        <v>41331.73333333333</v>
      </c>
      <c r="C431" s="48" t="s">
        <v>832</v>
      </c>
      <c r="D431" s="48" t="s">
        <v>775</v>
      </c>
      <c r="E431" s="48"/>
      <c r="F431" s="48" t="s">
        <v>917</v>
      </c>
      <c r="G431" s="48" t="s">
        <v>917</v>
      </c>
      <c r="H431" s="48"/>
      <c r="I431" s="13" t="s">
        <v>363</v>
      </c>
    </row>
    <row r="432" spans="1:9" ht="141.75" x14ac:dyDescent="0.2">
      <c r="A432" s="32">
        <v>424</v>
      </c>
      <c r="B432" s="12">
        <v>41331.715277777781</v>
      </c>
      <c r="C432" s="48" t="s">
        <v>828</v>
      </c>
      <c r="D432" s="48" t="s">
        <v>825</v>
      </c>
      <c r="E432" s="48"/>
      <c r="F432" s="48" t="s">
        <v>916</v>
      </c>
      <c r="G432" s="48" t="s">
        <v>917</v>
      </c>
      <c r="H432" s="48"/>
      <c r="I432" s="13" t="s">
        <v>364</v>
      </c>
    </row>
    <row r="433" spans="1:9" x14ac:dyDescent="0.2">
      <c r="A433" s="32">
        <v>425</v>
      </c>
      <c r="B433" s="12">
        <v>41331.6875</v>
      </c>
      <c r="C433" s="48" t="s">
        <v>825</v>
      </c>
      <c r="D433" s="48"/>
      <c r="E433" s="48"/>
      <c r="F433" s="48" t="s">
        <v>917</v>
      </c>
      <c r="G433" s="48"/>
      <c r="H433" s="48"/>
      <c r="I433" s="13" t="s">
        <v>365</v>
      </c>
    </row>
    <row r="434" spans="1:9" ht="94.5" x14ac:dyDescent="0.2">
      <c r="A434" s="32">
        <v>426</v>
      </c>
      <c r="B434" s="12">
        <v>41331.636805555558</v>
      </c>
      <c r="C434" s="48" t="s">
        <v>825</v>
      </c>
      <c r="D434" s="48"/>
      <c r="E434" s="48"/>
      <c r="F434" s="48" t="s">
        <v>917</v>
      </c>
      <c r="G434" s="48"/>
      <c r="H434" s="48"/>
      <c r="I434" s="13" t="s">
        <v>366</v>
      </c>
    </row>
    <row r="435" spans="1:9" x14ac:dyDescent="0.2">
      <c r="A435" s="32">
        <v>427</v>
      </c>
      <c r="B435" s="12">
        <v>41331.609027777777</v>
      </c>
      <c r="C435" s="48" t="s">
        <v>828</v>
      </c>
      <c r="D435" s="48"/>
      <c r="E435" s="48"/>
      <c r="F435" s="48" t="s">
        <v>917</v>
      </c>
      <c r="G435" s="48"/>
      <c r="H435" s="48"/>
      <c r="I435" s="13" t="s">
        <v>367</v>
      </c>
    </row>
    <row r="436" spans="1:9" ht="31.5" x14ac:dyDescent="0.2">
      <c r="A436" s="32">
        <v>428</v>
      </c>
      <c r="B436" s="12">
        <v>41331.574305555558</v>
      </c>
      <c r="C436" s="48" t="s">
        <v>825</v>
      </c>
      <c r="D436" s="48"/>
      <c r="E436" s="48"/>
      <c r="F436" s="48" t="s">
        <v>916</v>
      </c>
      <c r="G436" s="48"/>
      <c r="H436" s="48"/>
      <c r="I436" s="13" t="s">
        <v>368</v>
      </c>
    </row>
    <row r="437" spans="1:9" x14ac:dyDescent="0.2">
      <c r="A437" s="32">
        <v>429</v>
      </c>
      <c r="B437" s="12">
        <v>41331.506249999999</v>
      </c>
      <c r="C437" s="48" t="s">
        <v>825</v>
      </c>
      <c r="D437" s="48"/>
      <c r="E437" s="48"/>
      <c r="F437" s="48" t="s">
        <v>917</v>
      </c>
      <c r="G437" s="48"/>
      <c r="H437" s="48"/>
      <c r="I437" s="13" t="s">
        <v>369</v>
      </c>
    </row>
    <row r="438" spans="1:9" x14ac:dyDescent="0.2">
      <c r="A438" s="32">
        <v>430</v>
      </c>
      <c r="B438" s="12">
        <v>41331.484027777777</v>
      </c>
      <c r="C438" s="48" t="s">
        <v>831</v>
      </c>
      <c r="D438" s="48" t="s">
        <v>825</v>
      </c>
      <c r="E438" s="48" t="s">
        <v>835</v>
      </c>
      <c r="F438" s="48" t="s">
        <v>917</v>
      </c>
      <c r="G438" s="48" t="s">
        <v>917</v>
      </c>
      <c r="H438" s="48" t="s">
        <v>917</v>
      </c>
      <c r="I438" s="13" t="s">
        <v>370</v>
      </c>
    </row>
    <row r="439" spans="1:9" x14ac:dyDescent="0.2">
      <c r="A439" s="32">
        <v>431</v>
      </c>
      <c r="B439" s="12">
        <v>41331.163888888892</v>
      </c>
      <c r="C439" s="48" t="s">
        <v>825</v>
      </c>
      <c r="D439" s="48"/>
      <c r="E439" s="48"/>
      <c r="F439" s="48" t="s">
        <v>917</v>
      </c>
      <c r="G439" s="48"/>
      <c r="H439" s="48"/>
      <c r="I439" s="13" t="s">
        <v>371</v>
      </c>
    </row>
    <row r="440" spans="1:9" x14ac:dyDescent="0.2">
      <c r="A440" s="32">
        <v>432</v>
      </c>
      <c r="B440" s="12">
        <v>41331.138888888891</v>
      </c>
      <c r="C440" s="48" t="s">
        <v>825</v>
      </c>
      <c r="D440" s="48"/>
      <c r="E440" s="48"/>
      <c r="F440" s="48" t="s">
        <v>917</v>
      </c>
      <c r="G440" s="48"/>
      <c r="H440" s="48"/>
      <c r="I440" s="13" t="s">
        <v>372</v>
      </c>
    </row>
    <row r="441" spans="1:9" x14ac:dyDescent="0.2">
      <c r="A441" s="32">
        <v>433</v>
      </c>
      <c r="B441" s="12">
        <v>41331.129166666666</v>
      </c>
      <c r="C441" s="48" t="s">
        <v>828</v>
      </c>
      <c r="D441" s="48"/>
      <c r="E441" s="48"/>
      <c r="F441" s="48" t="s">
        <v>917</v>
      </c>
      <c r="G441" s="48"/>
      <c r="H441" s="48"/>
      <c r="I441" s="13" t="s">
        <v>373</v>
      </c>
    </row>
    <row r="442" spans="1:9" ht="94.5" x14ac:dyDescent="0.2">
      <c r="A442" s="32">
        <v>434</v>
      </c>
      <c r="B442" s="12">
        <v>41331.129166666666</v>
      </c>
      <c r="C442" s="48" t="s">
        <v>832</v>
      </c>
      <c r="D442" s="48" t="s">
        <v>775</v>
      </c>
      <c r="E442" s="48"/>
      <c r="F442" s="48" t="s">
        <v>917</v>
      </c>
      <c r="G442" s="48" t="s">
        <v>917</v>
      </c>
      <c r="H442" s="48"/>
      <c r="I442" s="15" t="s">
        <v>374</v>
      </c>
    </row>
    <row r="443" spans="1:9" x14ac:dyDescent="0.2">
      <c r="A443" s="32">
        <v>435</v>
      </c>
      <c r="B443" s="12">
        <v>41331.102083333331</v>
      </c>
      <c r="C443" s="48" t="s">
        <v>825</v>
      </c>
      <c r="D443" s="48"/>
      <c r="E443" s="48"/>
      <c r="F443" s="48" t="s">
        <v>917</v>
      </c>
      <c r="G443" s="48"/>
      <c r="H443" s="48"/>
      <c r="I443" s="13" t="s">
        <v>375</v>
      </c>
    </row>
    <row r="444" spans="1:9" x14ac:dyDescent="0.2">
      <c r="A444" s="32">
        <v>436</v>
      </c>
      <c r="B444" s="12">
        <v>41331.020833333336</v>
      </c>
      <c r="C444" s="48" t="s">
        <v>825</v>
      </c>
      <c r="D444" s="48"/>
      <c r="E444" s="48"/>
      <c r="F444" s="48" t="s">
        <v>916</v>
      </c>
      <c r="G444" s="48"/>
      <c r="H444" s="48"/>
      <c r="I444" s="13" t="s">
        <v>376</v>
      </c>
    </row>
    <row r="445" spans="1:9" x14ac:dyDescent="0.2">
      <c r="A445" s="32">
        <v>437</v>
      </c>
      <c r="B445" s="12">
        <v>41330.967361111114</v>
      </c>
      <c r="C445" s="48" t="s">
        <v>825</v>
      </c>
      <c r="D445" s="48"/>
      <c r="E445" s="48"/>
      <c r="F445" s="48" t="s">
        <v>917</v>
      </c>
      <c r="G445" s="48"/>
      <c r="H445" s="48"/>
      <c r="I445" s="13" t="s">
        <v>377</v>
      </c>
    </row>
    <row r="446" spans="1:9" ht="31.5" x14ac:dyDescent="0.2">
      <c r="A446" s="32">
        <v>438</v>
      </c>
      <c r="B446" s="12">
        <v>41330.951388888891</v>
      </c>
      <c r="C446" s="48" t="s">
        <v>825</v>
      </c>
      <c r="D446" s="48"/>
      <c r="E446" s="48"/>
      <c r="F446" s="48" t="s">
        <v>917</v>
      </c>
      <c r="G446" s="48"/>
      <c r="H446" s="48"/>
      <c r="I446" s="13" t="s">
        <v>378</v>
      </c>
    </row>
    <row r="447" spans="1:9" ht="47.25" x14ac:dyDescent="0.2">
      <c r="A447" s="32">
        <v>439</v>
      </c>
      <c r="B447" s="12">
        <v>41330.941666666666</v>
      </c>
      <c r="C447" s="48" t="s">
        <v>825</v>
      </c>
      <c r="D447" s="48" t="s">
        <v>775</v>
      </c>
      <c r="E447" s="48"/>
      <c r="F447" s="48" t="s">
        <v>917</v>
      </c>
      <c r="G447" s="48" t="s">
        <v>917</v>
      </c>
      <c r="H447" s="48"/>
      <c r="I447" s="13" t="s">
        <v>379</v>
      </c>
    </row>
    <row r="448" spans="1:9" x14ac:dyDescent="0.2">
      <c r="A448" s="32">
        <v>440</v>
      </c>
      <c r="B448" s="12">
        <v>41330.895833333336</v>
      </c>
      <c r="C448" s="48" t="s">
        <v>825</v>
      </c>
      <c r="D448" s="48"/>
      <c r="E448" s="48"/>
      <c r="F448" s="48" t="s">
        <v>917</v>
      </c>
      <c r="G448" s="48"/>
      <c r="H448" s="48"/>
      <c r="I448" s="13" t="s">
        <v>380</v>
      </c>
    </row>
    <row r="449" spans="1:9" x14ac:dyDescent="0.2">
      <c r="A449" s="32">
        <v>441</v>
      </c>
      <c r="B449" s="12">
        <v>41330.867361111108</v>
      </c>
      <c r="C449" s="48" t="s">
        <v>825</v>
      </c>
      <c r="D449" s="48" t="s">
        <v>838</v>
      </c>
      <c r="E449" s="48"/>
      <c r="F449" s="48" t="s">
        <v>917</v>
      </c>
      <c r="G449" s="48" t="s">
        <v>917</v>
      </c>
      <c r="H449" s="48"/>
      <c r="I449" s="13" t="s">
        <v>381</v>
      </c>
    </row>
    <row r="450" spans="1:9" ht="31.5" x14ac:dyDescent="0.2">
      <c r="A450" s="32">
        <v>442</v>
      </c>
      <c r="B450" s="12">
        <v>41330.789583333331</v>
      </c>
      <c r="C450" s="48" t="s">
        <v>832</v>
      </c>
      <c r="D450" s="48" t="s">
        <v>825</v>
      </c>
      <c r="E450" s="48"/>
      <c r="F450" s="48" t="s">
        <v>917</v>
      </c>
      <c r="G450" s="48" t="s">
        <v>917</v>
      </c>
      <c r="H450" s="48"/>
      <c r="I450" s="13" t="s">
        <v>382</v>
      </c>
    </row>
    <row r="451" spans="1:9" x14ac:dyDescent="0.2">
      <c r="A451" s="32">
        <v>443</v>
      </c>
      <c r="B451" s="12">
        <v>41330.785416666666</v>
      </c>
      <c r="C451" s="48" t="s">
        <v>825</v>
      </c>
      <c r="D451" s="48"/>
      <c r="E451" s="48"/>
      <c r="F451" s="48" t="s">
        <v>917</v>
      </c>
      <c r="G451" s="48"/>
      <c r="H451" s="48"/>
      <c r="I451" s="13" t="s">
        <v>383</v>
      </c>
    </row>
    <row r="452" spans="1:9" x14ac:dyDescent="0.2">
      <c r="A452" s="32">
        <v>444</v>
      </c>
      <c r="B452" s="12">
        <v>41330.761111111111</v>
      </c>
      <c r="C452" s="48" t="s">
        <v>825</v>
      </c>
      <c r="D452" s="48"/>
      <c r="E452" s="48"/>
      <c r="F452" s="48" t="s">
        <v>917</v>
      </c>
      <c r="G452" s="48"/>
      <c r="H452" s="48"/>
      <c r="I452" s="13" t="s">
        <v>384</v>
      </c>
    </row>
    <row r="453" spans="1:9" ht="220.5" x14ac:dyDescent="0.2">
      <c r="A453" s="32">
        <v>445</v>
      </c>
      <c r="B453" s="12">
        <v>41330.756944444445</v>
      </c>
      <c r="C453" s="48" t="s">
        <v>825</v>
      </c>
      <c r="D453" s="48" t="s">
        <v>775</v>
      </c>
      <c r="E453" s="48" t="s">
        <v>832</v>
      </c>
      <c r="F453" s="48" t="s">
        <v>917</v>
      </c>
      <c r="G453" s="48" t="s">
        <v>916</v>
      </c>
      <c r="H453" s="48" t="s">
        <v>917</v>
      </c>
      <c r="I453" s="13" t="s">
        <v>385</v>
      </c>
    </row>
    <row r="454" spans="1:9" x14ac:dyDescent="0.2">
      <c r="A454" s="32">
        <v>446</v>
      </c>
      <c r="B454" s="12">
        <v>41330.706250000003</v>
      </c>
      <c r="C454" s="48" t="s">
        <v>825</v>
      </c>
      <c r="D454" s="48"/>
      <c r="E454" s="48"/>
      <c r="F454" s="48" t="s">
        <v>917</v>
      </c>
      <c r="G454" s="48"/>
      <c r="H454" s="48"/>
      <c r="I454" s="13" t="s">
        <v>386</v>
      </c>
    </row>
    <row r="455" spans="1:9" ht="47.25" x14ac:dyDescent="0.2">
      <c r="A455" s="32">
        <v>447</v>
      </c>
      <c r="B455" s="12">
        <v>41330.699305555558</v>
      </c>
      <c r="C455" s="48" t="s">
        <v>825</v>
      </c>
      <c r="D455" s="48" t="s">
        <v>828</v>
      </c>
      <c r="E455" s="48"/>
      <c r="F455" s="48" t="s">
        <v>917</v>
      </c>
      <c r="G455" s="48" t="s">
        <v>917</v>
      </c>
      <c r="H455" s="48"/>
      <c r="I455" s="13" t="s">
        <v>387</v>
      </c>
    </row>
    <row r="456" spans="1:9" ht="252" x14ac:dyDescent="0.2">
      <c r="A456" s="32">
        <v>448</v>
      </c>
      <c r="B456" s="12">
        <v>41330.677083333336</v>
      </c>
      <c r="C456" s="48" t="s">
        <v>828</v>
      </c>
      <c r="D456" s="48" t="s">
        <v>775</v>
      </c>
      <c r="E456" s="48"/>
      <c r="F456" s="48" t="s">
        <v>917</v>
      </c>
      <c r="G456" s="48" t="s">
        <v>917</v>
      </c>
      <c r="H456" s="48"/>
      <c r="I456" s="13" t="s">
        <v>388</v>
      </c>
    </row>
    <row r="457" spans="1:9" x14ac:dyDescent="0.2">
      <c r="A457" s="32">
        <v>449</v>
      </c>
      <c r="B457" s="12">
        <v>41330.675000000003</v>
      </c>
      <c r="C457" s="48" t="s">
        <v>825</v>
      </c>
      <c r="D457" s="48"/>
      <c r="E457" s="48"/>
      <c r="F457" s="48" t="s">
        <v>917</v>
      </c>
      <c r="G457" s="48"/>
      <c r="H457" s="48"/>
      <c r="I457" s="13" t="s">
        <v>389</v>
      </c>
    </row>
    <row r="458" spans="1:9" x14ac:dyDescent="0.2">
      <c r="A458" s="32">
        <v>450</v>
      </c>
      <c r="B458" s="12">
        <v>41330.654861111114</v>
      </c>
      <c r="C458" s="48" t="s">
        <v>825</v>
      </c>
      <c r="D458" s="48"/>
      <c r="E458" s="48"/>
      <c r="F458" s="48" t="s">
        <v>917</v>
      </c>
      <c r="G458" s="48"/>
      <c r="H458" s="48"/>
      <c r="I458" s="13" t="s">
        <v>390</v>
      </c>
    </row>
    <row r="459" spans="1:9" x14ac:dyDescent="0.2">
      <c r="A459" s="32">
        <v>451</v>
      </c>
      <c r="B459" s="12">
        <v>41330.643055555556</v>
      </c>
      <c r="C459" s="48" t="s">
        <v>828</v>
      </c>
      <c r="D459" s="48"/>
      <c r="E459" s="48"/>
      <c r="F459" s="48" t="s">
        <v>916</v>
      </c>
      <c r="G459" s="48"/>
      <c r="H459" s="48"/>
      <c r="I459" s="13" t="s">
        <v>391</v>
      </c>
    </row>
    <row r="460" spans="1:9" x14ac:dyDescent="0.2">
      <c r="A460" s="32">
        <v>452</v>
      </c>
      <c r="B460" s="12">
        <v>41330.64166666667</v>
      </c>
      <c r="C460" s="48" t="s">
        <v>825</v>
      </c>
      <c r="D460" s="48"/>
      <c r="E460" s="48"/>
      <c r="F460" s="48" t="s">
        <v>917</v>
      </c>
      <c r="G460" s="48"/>
      <c r="H460" s="48"/>
      <c r="I460" s="13" t="s">
        <v>392</v>
      </c>
    </row>
    <row r="461" spans="1:9" ht="63" x14ac:dyDescent="0.2">
      <c r="A461" s="32">
        <v>453</v>
      </c>
      <c r="B461" s="12">
        <v>41330.640972222223</v>
      </c>
      <c r="C461" s="48" t="s">
        <v>828</v>
      </c>
      <c r="D461" s="48"/>
      <c r="E461" s="48"/>
      <c r="F461" s="48" t="s">
        <v>916</v>
      </c>
      <c r="G461" s="48"/>
      <c r="H461" s="48"/>
      <c r="I461" s="13" t="s">
        <v>393</v>
      </c>
    </row>
    <row r="462" spans="1:9" ht="63" x14ac:dyDescent="0.2">
      <c r="A462" s="32">
        <v>454</v>
      </c>
      <c r="B462" s="12">
        <v>41330.636111111111</v>
      </c>
      <c r="C462" s="48" t="s">
        <v>825</v>
      </c>
      <c r="D462" s="48"/>
      <c r="E462" s="48"/>
      <c r="F462" s="48" t="s">
        <v>917</v>
      </c>
      <c r="G462" s="48"/>
      <c r="H462" s="48"/>
      <c r="I462" s="13" t="s">
        <v>394</v>
      </c>
    </row>
    <row r="463" spans="1:9" x14ac:dyDescent="0.2">
      <c r="A463" s="32">
        <v>455</v>
      </c>
      <c r="B463" s="12">
        <v>41330.613888888889</v>
      </c>
      <c r="C463" s="48" t="s">
        <v>831</v>
      </c>
      <c r="D463" s="48" t="s">
        <v>828</v>
      </c>
      <c r="E463" s="48"/>
      <c r="F463" s="48" t="s">
        <v>917</v>
      </c>
      <c r="G463" s="48" t="s">
        <v>917</v>
      </c>
      <c r="H463" s="48"/>
      <c r="I463" s="13" t="s">
        <v>395</v>
      </c>
    </row>
    <row r="464" spans="1:9" x14ac:dyDescent="0.2">
      <c r="A464" s="32">
        <v>456</v>
      </c>
      <c r="B464" s="12">
        <v>41330.605555555558</v>
      </c>
      <c r="C464" s="48" t="s">
        <v>831</v>
      </c>
      <c r="D464" s="48" t="s">
        <v>828</v>
      </c>
      <c r="E464" s="48"/>
      <c r="F464" s="48" t="s">
        <v>917</v>
      </c>
      <c r="G464" s="48" t="s">
        <v>917</v>
      </c>
      <c r="H464" s="48"/>
      <c r="I464" s="13" t="s">
        <v>396</v>
      </c>
    </row>
    <row r="465" spans="1:9" x14ac:dyDescent="0.2">
      <c r="A465" s="32">
        <v>457</v>
      </c>
      <c r="B465" s="12">
        <v>41330.586111111108</v>
      </c>
      <c r="C465" s="48" t="s">
        <v>825</v>
      </c>
      <c r="D465" s="48"/>
      <c r="E465" s="48"/>
      <c r="F465" s="48" t="s">
        <v>917</v>
      </c>
      <c r="G465" s="48"/>
      <c r="H465" s="48"/>
      <c r="I465" s="13" t="s">
        <v>397</v>
      </c>
    </row>
    <row r="466" spans="1:9" ht="47.25" x14ac:dyDescent="0.2">
      <c r="A466" s="32">
        <v>458</v>
      </c>
      <c r="B466" s="12">
        <v>41330.564583333333</v>
      </c>
      <c r="C466" s="48" t="s">
        <v>828</v>
      </c>
      <c r="D466" s="48"/>
      <c r="E466" s="48"/>
      <c r="F466" s="48" t="s">
        <v>917</v>
      </c>
      <c r="G466" s="48"/>
      <c r="H466" s="48"/>
      <c r="I466" s="13" t="s">
        <v>398</v>
      </c>
    </row>
    <row r="467" spans="1:9" ht="31.5" x14ac:dyDescent="0.2">
      <c r="A467" s="32">
        <v>459</v>
      </c>
      <c r="B467" s="12">
        <v>41330.35</v>
      </c>
      <c r="C467" s="48" t="s">
        <v>825</v>
      </c>
      <c r="D467" s="48"/>
      <c r="E467" s="48"/>
      <c r="F467" s="48" t="s">
        <v>917</v>
      </c>
      <c r="G467" s="48"/>
      <c r="H467" s="48"/>
      <c r="I467" s="13" t="s">
        <v>399</v>
      </c>
    </row>
    <row r="468" spans="1:9" ht="63" x14ac:dyDescent="0.2">
      <c r="A468" s="32">
        <v>460</v>
      </c>
      <c r="B468" s="12">
        <v>41330.21875</v>
      </c>
      <c r="C468" s="48" t="s">
        <v>825</v>
      </c>
      <c r="D468" s="48"/>
      <c r="E468" s="48"/>
      <c r="F468" s="48" t="s">
        <v>916</v>
      </c>
      <c r="G468" s="48"/>
      <c r="H468" s="48"/>
      <c r="I468" s="13" t="s">
        <v>400</v>
      </c>
    </row>
    <row r="469" spans="1:9" ht="126" x14ac:dyDescent="0.2">
      <c r="A469" s="32">
        <v>461</v>
      </c>
      <c r="B469" s="12">
        <v>41330.201388888891</v>
      </c>
      <c r="C469" s="48" t="s">
        <v>825</v>
      </c>
      <c r="D469" s="48"/>
      <c r="E469" s="48"/>
      <c r="F469" s="48" t="s">
        <v>917</v>
      </c>
      <c r="G469" s="48"/>
      <c r="H469" s="48"/>
      <c r="I469" s="13" t="s">
        <v>401</v>
      </c>
    </row>
    <row r="470" spans="1:9" x14ac:dyDescent="0.2">
      <c r="A470" s="32">
        <v>462</v>
      </c>
      <c r="B470" s="12">
        <v>41330.095138888886</v>
      </c>
      <c r="C470" s="48" t="s">
        <v>832</v>
      </c>
      <c r="D470" s="48" t="s">
        <v>831</v>
      </c>
      <c r="E470" s="48"/>
      <c r="F470" s="48" t="s">
        <v>917</v>
      </c>
      <c r="G470" s="48" t="s">
        <v>917</v>
      </c>
      <c r="H470" s="48"/>
      <c r="I470" s="13" t="s">
        <v>402</v>
      </c>
    </row>
    <row r="471" spans="1:9" x14ac:dyDescent="0.2">
      <c r="A471" s="32">
        <v>463</v>
      </c>
      <c r="B471" s="12">
        <v>41330.070833333331</v>
      </c>
      <c r="C471" s="48" t="s">
        <v>825</v>
      </c>
      <c r="D471" s="48"/>
      <c r="E471" s="48"/>
      <c r="F471" s="48" t="s">
        <v>917</v>
      </c>
      <c r="G471" s="48"/>
      <c r="H471" s="48"/>
      <c r="I471" s="13" t="s">
        <v>403</v>
      </c>
    </row>
    <row r="472" spans="1:9" x14ac:dyDescent="0.2">
      <c r="A472" s="32">
        <v>464</v>
      </c>
      <c r="B472" s="12">
        <v>41330.057638888888</v>
      </c>
      <c r="C472" s="48" t="s">
        <v>825</v>
      </c>
      <c r="D472" s="48" t="s">
        <v>836</v>
      </c>
      <c r="E472" s="48"/>
      <c r="F472" s="48" t="s">
        <v>917</v>
      </c>
      <c r="G472" s="48" t="s">
        <v>917</v>
      </c>
      <c r="H472" s="48"/>
      <c r="I472" s="13" t="s">
        <v>404</v>
      </c>
    </row>
    <row r="473" spans="1:9" ht="31.5" x14ac:dyDescent="0.2">
      <c r="A473" s="32">
        <v>465</v>
      </c>
      <c r="B473" s="12">
        <v>41330.004861111112</v>
      </c>
      <c r="C473" s="48" t="s">
        <v>825</v>
      </c>
      <c r="D473" s="48"/>
      <c r="E473" s="48"/>
      <c r="F473" s="48" t="s">
        <v>917</v>
      </c>
      <c r="G473" s="48"/>
      <c r="H473" s="48"/>
      <c r="I473" s="13" t="s">
        <v>405</v>
      </c>
    </row>
    <row r="474" spans="1:9" ht="31.5" x14ac:dyDescent="0.2">
      <c r="A474" s="32">
        <v>466</v>
      </c>
      <c r="B474" s="12">
        <v>41329.938194444447</v>
      </c>
      <c r="C474" s="48" t="s">
        <v>825</v>
      </c>
      <c r="D474" s="48"/>
      <c r="E474" s="48"/>
      <c r="F474" s="48" t="s">
        <v>917</v>
      </c>
      <c r="G474" s="48"/>
      <c r="H474" s="48"/>
      <c r="I474" s="13" t="s">
        <v>406</v>
      </c>
    </row>
    <row r="475" spans="1:9" ht="31.5" x14ac:dyDescent="0.2">
      <c r="A475" s="32">
        <v>467</v>
      </c>
      <c r="B475" s="12">
        <v>41329.855555555558</v>
      </c>
      <c r="C475" s="48" t="s">
        <v>832</v>
      </c>
      <c r="D475" s="48"/>
      <c r="E475" s="48"/>
      <c r="F475" s="48" t="s">
        <v>917</v>
      </c>
      <c r="G475" s="48"/>
      <c r="H475" s="48"/>
      <c r="I475" s="13" t="s">
        <v>407</v>
      </c>
    </row>
    <row r="476" spans="1:9" ht="47.25" x14ac:dyDescent="0.2">
      <c r="A476" s="32">
        <v>468</v>
      </c>
      <c r="B476" s="12">
        <v>41329.832638888889</v>
      </c>
      <c r="C476" s="48" t="s">
        <v>832</v>
      </c>
      <c r="D476" s="48"/>
      <c r="E476" s="48"/>
      <c r="F476" s="48" t="s">
        <v>916</v>
      </c>
      <c r="G476" s="48"/>
      <c r="H476" s="48"/>
      <c r="I476" s="13" t="s">
        <v>408</v>
      </c>
    </row>
    <row r="477" spans="1:9" x14ac:dyDescent="0.2">
      <c r="A477" s="32">
        <v>469</v>
      </c>
      <c r="B477" s="12">
        <v>41329.831944444442</v>
      </c>
      <c r="C477" s="48" t="s">
        <v>7</v>
      </c>
      <c r="D477" s="48"/>
      <c r="E477" s="48"/>
      <c r="F477" s="48" t="s">
        <v>917</v>
      </c>
      <c r="G477" s="48"/>
      <c r="H477" s="48"/>
      <c r="I477" s="13" t="s">
        <v>409</v>
      </c>
    </row>
    <row r="478" spans="1:9" ht="31.5" x14ac:dyDescent="0.2">
      <c r="A478" s="32">
        <v>470</v>
      </c>
      <c r="B478" s="12">
        <v>41329.75277777778</v>
      </c>
      <c r="C478" s="48" t="s">
        <v>825</v>
      </c>
      <c r="D478" s="48"/>
      <c r="E478" s="48"/>
      <c r="F478" s="48" t="s">
        <v>917</v>
      </c>
      <c r="G478" s="48"/>
      <c r="H478" s="48"/>
      <c r="I478" s="13" t="s">
        <v>410</v>
      </c>
    </row>
    <row r="479" spans="1:9" x14ac:dyDescent="0.2">
      <c r="A479" s="32">
        <v>471</v>
      </c>
      <c r="B479" s="12">
        <v>41329.6875</v>
      </c>
      <c r="C479" s="48" t="s">
        <v>825</v>
      </c>
      <c r="D479" s="48"/>
      <c r="E479" s="48"/>
      <c r="F479" s="48" t="s">
        <v>917</v>
      </c>
      <c r="G479" s="48"/>
      <c r="H479" s="48"/>
      <c r="I479" s="13" t="s">
        <v>411</v>
      </c>
    </row>
    <row r="480" spans="1:9" x14ac:dyDescent="0.2">
      <c r="A480" s="32">
        <v>472</v>
      </c>
      <c r="B480" s="12">
        <v>41329.673611111109</v>
      </c>
      <c r="C480" s="48" t="s">
        <v>832</v>
      </c>
      <c r="D480" s="48"/>
      <c r="E480" s="48"/>
      <c r="F480" s="48" t="s">
        <v>917</v>
      </c>
      <c r="G480" s="48"/>
      <c r="H480" s="48"/>
      <c r="I480" s="13" t="s">
        <v>412</v>
      </c>
    </row>
    <row r="481" spans="1:9" x14ac:dyDescent="0.2">
      <c r="A481" s="32">
        <v>473</v>
      </c>
      <c r="B481" s="12">
        <v>41329.668055555558</v>
      </c>
      <c r="C481" s="48" t="s">
        <v>825</v>
      </c>
      <c r="D481" s="48"/>
      <c r="E481" s="48"/>
      <c r="F481" s="48" t="s">
        <v>917</v>
      </c>
      <c r="G481" s="48"/>
      <c r="H481" s="48"/>
      <c r="I481" s="13" t="s">
        <v>413</v>
      </c>
    </row>
    <row r="482" spans="1:9" ht="31.5" x14ac:dyDescent="0.2">
      <c r="A482" s="32">
        <v>474</v>
      </c>
      <c r="B482" s="12">
        <v>41329.651388888888</v>
      </c>
      <c r="C482" s="48" t="s">
        <v>825</v>
      </c>
      <c r="D482" s="48"/>
      <c r="E482" s="48"/>
      <c r="F482" s="48" t="s">
        <v>917</v>
      </c>
      <c r="G482" s="48"/>
      <c r="H482" s="48"/>
      <c r="I482" s="13" t="s">
        <v>414</v>
      </c>
    </row>
    <row r="483" spans="1:9" ht="236.25" x14ac:dyDescent="0.2">
      <c r="A483" s="32">
        <v>475</v>
      </c>
      <c r="B483" s="12">
        <v>41329.627083333333</v>
      </c>
      <c r="C483" s="48" t="s">
        <v>825</v>
      </c>
      <c r="D483" s="48"/>
      <c r="E483" s="48"/>
      <c r="F483" s="48" t="s">
        <v>917</v>
      </c>
      <c r="G483" s="48"/>
      <c r="H483" s="48"/>
      <c r="I483" s="13" t="s">
        <v>415</v>
      </c>
    </row>
    <row r="484" spans="1:9" ht="31.5" x14ac:dyDescent="0.2">
      <c r="A484" s="32">
        <v>476</v>
      </c>
      <c r="B484" s="12">
        <v>41329.587500000001</v>
      </c>
      <c r="C484" s="48" t="s">
        <v>825</v>
      </c>
      <c r="D484" s="48"/>
      <c r="E484" s="48"/>
      <c r="F484" s="48" t="s">
        <v>917</v>
      </c>
      <c r="G484" s="48"/>
      <c r="H484" s="48"/>
      <c r="I484" s="13" t="s">
        <v>416</v>
      </c>
    </row>
    <row r="485" spans="1:9" ht="47.25" x14ac:dyDescent="0.2">
      <c r="A485" s="32">
        <v>477</v>
      </c>
      <c r="B485" s="12">
        <v>41329.568055555559</v>
      </c>
      <c r="C485" s="48" t="s">
        <v>835</v>
      </c>
      <c r="D485" s="48" t="s">
        <v>836</v>
      </c>
      <c r="E485" s="48" t="s">
        <v>825</v>
      </c>
      <c r="F485" s="48" t="s">
        <v>917</v>
      </c>
      <c r="G485" s="48" t="s">
        <v>917</v>
      </c>
      <c r="H485" s="48" t="s">
        <v>917</v>
      </c>
      <c r="I485" s="13" t="s">
        <v>417</v>
      </c>
    </row>
    <row r="486" spans="1:9" x14ac:dyDescent="0.2">
      <c r="A486" s="32">
        <v>478</v>
      </c>
      <c r="B486" s="12">
        <v>41329.1875</v>
      </c>
      <c r="C486" s="48" t="s">
        <v>825</v>
      </c>
      <c r="D486" s="48"/>
      <c r="E486" s="48"/>
      <c r="F486" s="48" t="s">
        <v>917</v>
      </c>
      <c r="G486" s="48"/>
      <c r="H486" s="48"/>
      <c r="I486" s="13" t="s">
        <v>418</v>
      </c>
    </row>
    <row r="487" spans="1:9" ht="47.25" x14ac:dyDescent="0.2">
      <c r="A487" s="32">
        <v>479</v>
      </c>
      <c r="B487" s="12">
        <v>41329.170138888891</v>
      </c>
      <c r="C487" s="48" t="s">
        <v>825</v>
      </c>
      <c r="D487" s="48"/>
      <c r="E487" s="48"/>
      <c r="F487" s="48" t="s">
        <v>917</v>
      </c>
      <c r="G487" s="48"/>
      <c r="H487" s="48"/>
      <c r="I487" s="13" t="s">
        <v>419</v>
      </c>
    </row>
    <row r="488" spans="1:9" x14ac:dyDescent="0.2">
      <c r="A488" s="32">
        <v>480</v>
      </c>
      <c r="B488" s="12">
        <v>41329.150694444441</v>
      </c>
      <c r="C488" s="48" t="s">
        <v>825</v>
      </c>
      <c r="D488" s="48"/>
      <c r="E488" s="48"/>
      <c r="F488" s="48" t="s">
        <v>917</v>
      </c>
      <c r="G488" s="48"/>
      <c r="H488" s="48"/>
      <c r="I488" s="13" t="s">
        <v>420</v>
      </c>
    </row>
    <row r="489" spans="1:9" x14ac:dyDescent="0.2">
      <c r="A489" s="32">
        <v>481</v>
      </c>
      <c r="B489" s="12">
        <v>41329.131944444445</v>
      </c>
      <c r="C489" s="48" t="s">
        <v>825</v>
      </c>
      <c r="D489" s="48"/>
      <c r="E489" s="48"/>
      <c r="F489" s="48" t="s">
        <v>917</v>
      </c>
      <c r="G489" s="48"/>
      <c r="H489" s="48"/>
      <c r="I489" s="13" t="s">
        <v>421</v>
      </c>
    </row>
    <row r="490" spans="1:9" ht="31.5" x14ac:dyDescent="0.2">
      <c r="A490" s="32">
        <v>482</v>
      </c>
      <c r="B490" s="12">
        <v>41329.123611111114</v>
      </c>
      <c r="C490" s="48" t="s">
        <v>825</v>
      </c>
      <c r="D490" s="48"/>
      <c r="E490" s="48"/>
      <c r="F490" s="48" t="s">
        <v>917</v>
      </c>
      <c r="G490" s="48"/>
      <c r="H490" s="48"/>
      <c r="I490" s="13" t="s">
        <v>422</v>
      </c>
    </row>
    <row r="491" spans="1:9" x14ac:dyDescent="0.2">
      <c r="A491" s="32">
        <v>483</v>
      </c>
      <c r="B491" s="12">
        <v>41329.115277777775</v>
      </c>
      <c r="C491" s="48" t="s">
        <v>825</v>
      </c>
      <c r="D491" s="48"/>
      <c r="E491" s="48"/>
      <c r="F491" s="48" t="s">
        <v>917</v>
      </c>
      <c r="G491" s="48"/>
      <c r="H491" s="48"/>
      <c r="I491" s="13" t="s">
        <v>423</v>
      </c>
    </row>
    <row r="492" spans="1:9" x14ac:dyDescent="0.2">
      <c r="A492" s="32">
        <v>484</v>
      </c>
      <c r="B492" s="12">
        <v>41329.114583333336</v>
      </c>
      <c r="C492" s="48" t="s">
        <v>825</v>
      </c>
      <c r="D492" s="48"/>
      <c r="E492" s="48"/>
      <c r="F492" s="48" t="s">
        <v>917</v>
      </c>
      <c r="G492" s="48"/>
      <c r="H492" s="48"/>
      <c r="I492" s="13" t="s">
        <v>424</v>
      </c>
    </row>
    <row r="493" spans="1:9" x14ac:dyDescent="0.2">
      <c r="A493" s="32">
        <v>485</v>
      </c>
      <c r="B493" s="12">
        <v>41329.029861111114</v>
      </c>
      <c r="C493" s="48" t="s">
        <v>825</v>
      </c>
      <c r="D493" s="48"/>
      <c r="E493" s="48"/>
      <c r="F493" s="48" t="s">
        <v>917</v>
      </c>
      <c r="G493" s="48"/>
      <c r="H493" s="48"/>
      <c r="I493" s="13" t="s">
        <v>425</v>
      </c>
    </row>
    <row r="494" spans="1:9" ht="31.5" x14ac:dyDescent="0.2">
      <c r="A494" s="32">
        <v>486</v>
      </c>
      <c r="B494" s="12">
        <v>41328.998611111114</v>
      </c>
      <c r="C494" s="48" t="s">
        <v>825</v>
      </c>
      <c r="D494" s="48"/>
      <c r="E494" s="48"/>
      <c r="F494" s="48" t="s">
        <v>916</v>
      </c>
      <c r="G494" s="48"/>
      <c r="H494" s="48"/>
      <c r="I494" s="13" t="s">
        <v>426</v>
      </c>
    </row>
    <row r="495" spans="1:9" x14ac:dyDescent="0.2">
      <c r="A495" s="32">
        <v>487</v>
      </c>
      <c r="B495" s="12">
        <v>41328.926388888889</v>
      </c>
      <c r="C495" s="48" t="s">
        <v>828</v>
      </c>
      <c r="D495" s="48"/>
      <c r="E495" s="48"/>
      <c r="F495" s="48" t="s">
        <v>917</v>
      </c>
      <c r="G495" s="48"/>
      <c r="H495" s="48"/>
      <c r="I495" s="13" t="s">
        <v>427</v>
      </c>
    </row>
    <row r="496" spans="1:9" ht="126" x14ac:dyDescent="0.2">
      <c r="A496" s="32">
        <v>488</v>
      </c>
      <c r="B496" s="12">
        <v>41328.922222222223</v>
      </c>
      <c r="C496" s="48" t="s">
        <v>825</v>
      </c>
      <c r="D496" s="48" t="s">
        <v>831</v>
      </c>
      <c r="E496" s="48"/>
      <c r="F496" s="48" t="s">
        <v>916</v>
      </c>
      <c r="G496" s="48" t="s">
        <v>916</v>
      </c>
      <c r="H496" s="48"/>
      <c r="I496" s="13" t="s">
        <v>428</v>
      </c>
    </row>
    <row r="497" spans="1:9" ht="78.75" x14ac:dyDescent="0.2">
      <c r="A497" s="32">
        <v>489</v>
      </c>
      <c r="B497" s="12">
        <v>41328.887499999997</v>
      </c>
      <c r="C497" s="48" t="s">
        <v>831</v>
      </c>
      <c r="D497" s="48" t="s">
        <v>828</v>
      </c>
      <c r="E497" s="48"/>
      <c r="F497" s="48" t="s">
        <v>916</v>
      </c>
      <c r="G497" s="48" t="s">
        <v>916</v>
      </c>
      <c r="H497" s="48"/>
      <c r="I497" s="13" t="s">
        <v>429</v>
      </c>
    </row>
    <row r="498" spans="1:9" ht="31.5" x14ac:dyDescent="0.2">
      <c r="A498" s="32">
        <v>490</v>
      </c>
      <c r="B498" s="12">
        <v>41328.834027777775</v>
      </c>
      <c r="C498" s="48" t="s">
        <v>825</v>
      </c>
      <c r="D498" s="48"/>
      <c r="E498" s="48"/>
      <c r="F498" s="48" t="s">
        <v>917</v>
      </c>
      <c r="G498" s="48"/>
      <c r="H498" s="48"/>
      <c r="I498" s="13" t="s">
        <v>430</v>
      </c>
    </row>
    <row r="499" spans="1:9" ht="141.75" x14ac:dyDescent="0.2">
      <c r="A499" s="32">
        <v>491</v>
      </c>
      <c r="B499" s="12">
        <v>41328.82916666667</v>
      </c>
      <c r="C499" s="48" t="s">
        <v>828</v>
      </c>
      <c r="D499" s="48" t="s">
        <v>825</v>
      </c>
      <c r="E499" s="48"/>
      <c r="F499" s="48" t="s">
        <v>916</v>
      </c>
      <c r="G499" s="48" t="s">
        <v>917</v>
      </c>
      <c r="H499" s="48"/>
      <c r="I499" s="13" t="s">
        <v>431</v>
      </c>
    </row>
    <row r="500" spans="1:9" ht="94.5" x14ac:dyDescent="0.2">
      <c r="A500" s="32">
        <v>492</v>
      </c>
      <c r="B500" s="12">
        <v>41328.731249999997</v>
      </c>
      <c r="C500" s="48" t="s">
        <v>825</v>
      </c>
      <c r="D500" s="48"/>
      <c r="E500" s="48"/>
      <c r="F500" s="48" t="s">
        <v>917</v>
      </c>
      <c r="G500" s="48"/>
      <c r="H500" s="48"/>
      <c r="I500" s="13" t="s">
        <v>432</v>
      </c>
    </row>
    <row r="501" spans="1:9" ht="47.25" x14ac:dyDescent="0.2">
      <c r="A501" s="32">
        <v>493</v>
      </c>
      <c r="B501" s="12">
        <v>41328.720138888886</v>
      </c>
      <c r="C501" s="48" t="s">
        <v>825</v>
      </c>
      <c r="D501" s="48"/>
      <c r="E501" s="48"/>
      <c r="F501" s="48" t="s">
        <v>917</v>
      </c>
      <c r="G501" s="48"/>
      <c r="H501" s="48"/>
      <c r="I501" s="13" t="s">
        <v>433</v>
      </c>
    </row>
    <row r="502" spans="1:9" ht="157.5" x14ac:dyDescent="0.2">
      <c r="A502" s="32">
        <v>494</v>
      </c>
      <c r="B502" s="12">
        <v>41328.711111111108</v>
      </c>
      <c r="C502" s="48" t="s">
        <v>828</v>
      </c>
      <c r="D502" s="48" t="s">
        <v>775</v>
      </c>
      <c r="E502" s="48"/>
      <c r="F502" s="48" t="s">
        <v>916</v>
      </c>
      <c r="G502" s="48" t="s">
        <v>917</v>
      </c>
      <c r="H502" s="48"/>
      <c r="I502" s="13" t="s">
        <v>434</v>
      </c>
    </row>
    <row r="503" spans="1:9" x14ac:dyDescent="0.2">
      <c r="A503" s="32">
        <v>495</v>
      </c>
      <c r="B503" s="12">
        <v>41328.699999999997</v>
      </c>
      <c r="C503" s="48" t="s">
        <v>825</v>
      </c>
      <c r="D503" s="48"/>
      <c r="E503" s="48"/>
      <c r="F503" s="48" t="s">
        <v>916</v>
      </c>
      <c r="G503" s="48"/>
      <c r="H503" s="48"/>
      <c r="I503" s="13" t="s">
        <v>435</v>
      </c>
    </row>
    <row r="504" spans="1:9" ht="31.5" x14ac:dyDescent="0.2">
      <c r="A504" s="32">
        <v>496</v>
      </c>
      <c r="B504" s="12">
        <v>41328.699305555558</v>
      </c>
      <c r="C504" s="48" t="s">
        <v>838</v>
      </c>
      <c r="D504" s="48"/>
      <c r="E504" s="48"/>
      <c r="F504" s="48" t="s">
        <v>917</v>
      </c>
      <c r="G504" s="48"/>
      <c r="H504" s="48"/>
      <c r="I504" s="15" t="s">
        <v>436</v>
      </c>
    </row>
    <row r="505" spans="1:9" x14ac:dyDescent="0.2">
      <c r="A505" s="32">
        <v>497</v>
      </c>
      <c r="B505" s="12">
        <v>41328.686111111114</v>
      </c>
      <c r="C505" s="48" t="s">
        <v>825</v>
      </c>
      <c r="D505" s="48"/>
      <c r="E505" s="48"/>
      <c r="F505" s="48" t="s">
        <v>917</v>
      </c>
      <c r="G505" s="48"/>
      <c r="H505" s="48"/>
      <c r="I505" s="13" t="s">
        <v>437</v>
      </c>
    </row>
    <row r="506" spans="1:9" ht="141.75" x14ac:dyDescent="0.2">
      <c r="A506" s="32">
        <v>498</v>
      </c>
      <c r="B506" s="12">
        <v>41328.679861111108</v>
      </c>
      <c r="C506" s="48" t="s">
        <v>832</v>
      </c>
      <c r="D506" s="48"/>
      <c r="E506" s="48"/>
      <c r="F506" s="48" t="s">
        <v>917</v>
      </c>
      <c r="G506" s="48"/>
      <c r="H506" s="48"/>
      <c r="I506" s="13" t="s">
        <v>438</v>
      </c>
    </row>
    <row r="507" spans="1:9" ht="63" x14ac:dyDescent="0.2">
      <c r="A507" s="32">
        <v>499</v>
      </c>
      <c r="B507" s="12">
        <v>41328.645833333336</v>
      </c>
      <c r="C507" s="48" t="s">
        <v>825</v>
      </c>
      <c r="D507" s="48"/>
      <c r="E507" s="48"/>
      <c r="F507" s="48" t="s">
        <v>917</v>
      </c>
      <c r="G507" s="48"/>
      <c r="H507" s="48"/>
      <c r="I507" s="13" t="s">
        <v>439</v>
      </c>
    </row>
    <row r="508" spans="1:9" x14ac:dyDescent="0.2">
      <c r="A508" s="32">
        <v>500</v>
      </c>
      <c r="B508" s="12">
        <v>41328.609722222223</v>
      </c>
      <c r="C508" s="48" t="s">
        <v>832</v>
      </c>
      <c r="D508" s="48"/>
      <c r="E508" s="48"/>
      <c r="F508" s="48" t="s">
        <v>917</v>
      </c>
      <c r="G508" s="48"/>
      <c r="H508" s="48"/>
      <c r="I508" s="13" t="s">
        <v>440</v>
      </c>
    </row>
    <row r="509" spans="1:9" ht="31.5" x14ac:dyDescent="0.2">
      <c r="A509" s="32">
        <v>501</v>
      </c>
      <c r="B509" s="12">
        <v>41328.595138888886</v>
      </c>
      <c r="C509" s="48" t="s">
        <v>832</v>
      </c>
      <c r="D509" s="48" t="s">
        <v>828</v>
      </c>
      <c r="E509" s="48" t="s">
        <v>775</v>
      </c>
      <c r="F509" s="48" t="s">
        <v>917</v>
      </c>
      <c r="G509" s="48" t="s">
        <v>917</v>
      </c>
      <c r="H509" s="48" t="s">
        <v>917</v>
      </c>
      <c r="I509" s="13" t="s">
        <v>441</v>
      </c>
    </row>
    <row r="510" spans="1:9" x14ac:dyDescent="0.2">
      <c r="A510" s="32">
        <v>502</v>
      </c>
      <c r="B510" s="12">
        <v>41328.59097222222</v>
      </c>
      <c r="C510" s="48" t="s">
        <v>831</v>
      </c>
      <c r="D510" s="48" t="s">
        <v>828</v>
      </c>
      <c r="E510" s="48"/>
      <c r="F510" s="48" t="s">
        <v>917</v>
      </c>
      <c r="G510" s="48" t="s">
        <v>917</v>
      </c>
      <c r="H510" s="48"/>
      <c r="I510" s="13" t="s">
        <v>442</v>
      </c>
    </row>
    <row r="511" spans="1:9" x14ac:dyDescent="0.2">
      <c r="A511" s="32">
        <v>503</v>
      </c>
      <c r="B511" s="12">
        <v>41328.555555555555</v>
      </c>
      <c r="C511" s="48" t="s">
        <v>828</v>
      </c>
      <c r="D511" s="48"/>
      <c r="E511" s="48"/>
      <c r="F511" s="48" t="s">
        <v>917</v>
      </c>
      <c r="G511" s="48"/>
      <c r="H511" s="48"/>
      <c r="I511" s="13" t="s">
        <v>443</v>
      </c>
    </row>
    <row r="512" spans="1:9" x14ac:dyDescent="0.2">
      <c r="A512" s="32">
        <v>504</v>
      </c>
      <c r="B512" s="12">
        <v>41328.554861111108</v>
      </c>
      <c r="C512" s="48" t="s">
        <v>825</v>
      </c>
      <c r="D512" s="48"/>
      <c r="E512" s="48"/>
      <c r="F512" s="48" t="s">
        <v>917</v>
      </c>
      <c r="G512" s="48"/>
      <c r="H512" s="48"/>
      <c r="I512" s="13" t="s">
        <v>444</v>
      </c>
    </row>
    <row r="513" spans="1:9" x14ac:dyDescent="0.2">
      <c r="A513" s="32">
        <v>505</v>
      </c>
      <c r="B513" s="12">
        <v>41328.545138888891</v>
      </c>
      <c r="C513" s="48" t="s">
        <v>837</v>
      </c>
      <c r="D513" s="48"/>
      <c r="E513" s="48"/>
      <c r="F513" s="48" t="s">
        <v>916</v>
      </c>
      <c r="G513" s="48"/>
      <c r="H513" s="48"/>
      <c r="I513" s="14" t="s">
        <v>445</v>
      </c>
    </row>
    <row r="514" spans="1:9" ht="47.25" x14ac:dyDescent="0.2">
      <c r="A514" s="32">
        <v>506</v>
      </c>
      <c r="B514" s="12">
        <v>41328.529861111114</v>
      </c>
      <c r="C514" s="48" t="s">
        <v>828</v>
      </c>
      <c r="D514" s="48" t="s">
        <v>825</v>
      </c>
      <c r="E514" s="48"/>
      <c r="F514" s="48" t="s">
        <v>916</v>
      </c>
      <c r="G514" s="48" t="s">
        <v>916</v>
      </c>
      <c r="H514" s="48"/>
      <c r="I514" s="13" t="s">
        <v>446</v>
      </c>
    </row>
    <row r="515" spans="1:9" ht="47.25" x14ac:dyDescent="0.2">
      <c r="A515" s="32">
        <v>507</v>
      </c>
      <c r="B515" s="12">
        <v>41328.527777777781</v>
      </c>
      <c r="C515" s="48" t="s">
        <v>825</v>
      </c>
      <c r="D515" s="48"/>
      <c r="E515" s="48"/>
      <c r="F515" s="48" t="s">
        <v>917</v>
      </c>
      <c r="G515" s="48"/>
      <c r="H515" s="48"/>
      <c r="I515" s="13" t="s">
        <v>447</v>
      </c>
    </row>
    <row r="516" spans="1:9" ht="126" x14ac:dyDescent="0.2">
      <c r="A516" s="32">
        <v>508</v>
      </c>
      <c r="B516" s="12">
        <v>41328.523611111108</v>
      </c>
      <c r="C516" s="48" t="s">
        <v>825</v>
      </c>
      <c r="D516" s="48"/>
      <c r="E516" s="48"/>
      <c r="F516" s="48" t="s">
        <v>916</v>
      </c>
      <c r="G516" s="48"/>
      <c r="H516" s="48"/>
      <c r="I516" s="13" t="s">
        <v>448</v>
      </c>
    </row>
    <row r="517" spans="1:9" ht="63" x14ac:dyDescent="0.2">
      <c r="A517" s="32">
        <v>509</v>
      </c>
      <c r="B517" s="12">
        <v>41328.507638888892</v>
      </c>
      <c r="C517" s="48" t="s">
        <v>825</v>
      </c>
      <c r="D517" s="48"/>
      <c r="E517" s="48"/>
      <c r="F517" s="48" t="s">
        <v>917</v>
      </c>
      <c r="G517" s="48"/>
      <c r="H517" s="48"/>
      <c r="I517" s="13" t="s">
        <v>449</v>
      </c>
    </row>
    <row r="518" spans="1:9" x14ac:dyDescent="0.2">
      <c r="A518" s="32">
        <v>510</v>
      </c>
      <c r="B518" s="12">
        <v>41328.459027777775</v>
      </c>
      <c r="C518" s="48" t="s">
        <v>825</v>
      </c>
      <c r="D518" s="48"/>
      <c r="E518" s="48"/>
      <c r="F518" s="48" t="s">
        <v>917</v>
      </c>
      <c r="G518" s="48"/>
      <c r="H518" s="48"/>
      <c r="I518" s="13" t="s">
        <v>450</v>
      </c>
    </row>
    <row r="519" spans="1:9" ht="31.5" x14ac:dyDescent="0.2">
      <c r="A519" s="32">
        <v>511</v>
      </c>
      <c r="B519" s="12">
        <v>41328.457638888889</v>
      </c>
      <c r="C519" s="48" t="s">
        <v>825</v>
      </c>
      <c r="D519" s="48"/>
      <c r="E519" s="48"/>
      <c r="F519" s="48" t="s">
        <v>916</v>
      </c>
      <c r="G519" s="48"/>
      <c r="H519" s="48"/>
      <c r="I519" s="13" t="s">
        <v>451</v>
      </c>
    </row>
    <row r="520" spans="1:9" ht="78.75" x14ac:dyDescent="0.2">
      <c r="A520" s="32">
        <v>512</v>
      </c>
      <c r="B520" s="12">
        <v>41328.242361111108</v>
      </c>
      <c r="C520" s="48" t="s">
        <v>832</v>
      </c>
      <c r="D520" s="48" t="s">
        <v>828</v>
      </c>
      <c r="E520" s="48" t="s">
        <v>775</v>
      </c>
      <c r="F520" s="48" t="s">
        <v>917</v>
      </c>
      <c r="G520" s="48" t="s">
        <v>917</v>
      </c>
      <c r="H520" s="48" t="s">
        <v>917</v>
      </c>
      <c r="I520" s="13" t="s">
        <v>452</v>
      </c>
    </row>
    <row r="521" spans="1:9" ht="189" x14ac:dyDescent="0.2">
      <c r="A521" s="32">
        <v>513</v>
      </c>
      <c r="B521" s="12">
        <v>41328.207638888889</v>
      </c>
      <c r="C521" s="48" t="s">
        <v>825</v>
      </c>
      <c r="D521" s="48" t="s">
        <v>7</v>
      </c>
      <c r="E521" s="48" t="s">
        <v>836</v>
      </c>
      <c r="F521" s="48" t="s">
        <v>917</v>
      </c>
      <c r="G521" s="48" t="s">
        <v>917</v>
      </c>
      <c r="H521" s="48" t="s">
        <v>917</v>
      </c>
      <c r="I521" s="13" t="s">
        <v>453</v>
      </c>
    </row>
    <row r="522" spans="1:9" x14ac:dyDescent="0.2">
      <c r="A522" s="32">
        <v>514</v>
      </c>
      <c r="B522" s="12">
        <v>41328.168055555558</v>
      </c>
      <c r="C522" s="48" t="s">
        <v>825</v>
      </c>
      <c r="D522" s="48"/>
      <c r="E522" s="48"/>
      <c r="F522" s="48" t="s">
        <v>917</v>
      </c>
      <c r="G522" s="48"/>
      <c r="H522" s="48"/>
      <c r="I522" s="13" t="s">
        <v>454</v>
      </c>
    </row>
    <row r="523" spans="1:9" ht="31.5" x14ac:dyDescent="0.2">
      <c r="A523" s="32">
        <v>515</v>
      </c>
      <c r="B523" s="12">
        <v>41328.167361111111</v>
      </c>
      <c r="C523" s="48" t="s">
        <v>825</v>
      </c>
      <c r="D523" s="48"/>
      <c r="E523" s="48"/>
      <c r="F523" s="48" t="s">
        <v>917</v>
      </c>
      <c r="G523" s="48"/>
      <c r="H523" s="48"/>
      <c r="I523" s="13" t="s">
        <v>455</v>
      </c>
    </row>
    <row r="524" spans="1:9" x14ac:dyDescent="0.2">
      <c r="A524" s="32">
        <v>516</v>
      </c>
      <c r="B524" s="12">
        <v>41328.165972222225</v>
      </c>
      <c r="C524" s="48" t="s">
        <v>825</v>
      </c>
      <c r="D524" s="48"/>
      <c r="E524" s="48"/>
      <c r="F524" s="48" t="s">
        <v>917</v>
      </c>
      <c r="G524" s="48"/>
      <c r="H524" s="48"/>
      <c r="I524" s="13" t="s">
        <v>456</v>
      </c>
    </row>
    <row r="525" spans="1:9" ht="31.5" x14ac:dyDescent="0.2">
      <c r="A525" s="32">
        <v>517</v>
      </c>
      <c r="B525" s="12">
        <v>41328.15</v>
      </c>
      <c r="C525" s="48" t="s">
        <v>7</v>
      </c>
      <c r="D525" s="48" t="s">
        <v>836</v>
      </c>
      <c r="E525" s="48"/>
      <c r="F525" s="48" t="s">
        <v>916</v>
      </c>
      <c r="G525" s="48" t="s">
        <v>916</v>
      </c>
      <c r="H525" s="48"/>
      <c r="I525" s="13" t="s">
        <v>457</v>
      </c>
    </row>
    <row r="526" spans="1:9" x14ac:dyDescent="0.2">
      <c r="A526" s="32">
        <v>518</v>
      </c>
      <c r="B526" s="12">
        <v>41328.146527777775</v>
      </c>
      <c r="C526" s="48" t="s">
        <v>836</v>
      </c>
      <c r="D526" s="48" t="s">
        <v>7</v>
      </c>
      <c r="E526" s="48" t="s">
        <v>825</v>
      </c>
      <c r="F526" s="48" t="s">
        <v>917</v>
      </c>
      <c r="G526" s="48" t="s">
        <v>917</v>
      </c>
      <c r="H526" s="48" t="s">
        <v>917</v>
      </c>
      <c r="I526" s="13" t="s">
        <v>458</v>
      </c>
    </row>
    <row r="527" spans="1:9" x14ac:dyDescent="0.2">
      <c r="A527" s="32">
        <v>519</v>
      </c>
      <c r="B527" s="12">
        <v>41328.136111111111</v>
      </c>
      <c r="C527" s="48" t="s">
        <v>825</v>
      </c>
      <c r="D527" s="48"/>
      <c r="E527" s="48"/>
      <c r="F527" s="48" t="s">
        <v>917</v>
      </c>
      <c r="G527" s="48"/>
      <c r="H527" s="48"/>
      <c r="I527" s="13" t="s">
        <v>459</v>
      </c>
    </row>
    <row r="528" spans="1:9" ht="31.5" x14ac:dyDescent="0.2">
      <c r="A528" s="32">
        <v>520</v>
      </c>
      <c r="B528" s="12">
        <v>41328.134027777778</v>
      </c>
      <c r="C528" s="48" t="s">
        <v>825</v>
      </c>
      <c r="D528" s="48"/>
      <c r="E528" s="48"/>
      <c r="F528" s="48" t="s">
        <v>917</v>
      </c>
      <c r="G528" s="48"/>
      <c r="H528" s="48"/>
      <c r="I528" s="13" t="s">
        <v>460</v>
      </c>
    </row>
    <row r="529" spans="1:9" x14ac:dyDescent="0.2">
      <c r="A529" s="32">
        <v>521</v>
      </c>
      <c r="B529" s="12">
        <v>41328.129166666666</v>
      </c>
      <c r="C529" s="48" t="s">
        <v>825</v>
      </c>
      <c r="D529" s="48"/>
      <c r="E529" s="48"/>
      <c r="F529" s="48" t="s">
        <v>917</v>
      </c>
      <c r="G529" s="48"/>
      <c r="H529" s="48"/>
      <c r="I529" s="13" t="s">
        <v>461</v>
      </c>
    </row>
    <row r="530" spans="1:9" ht="47.25" x14ac:dyDescent="0.2">
      <c r="A530" s="32">
        <v>522</v>
      </c>
      <c r="B530" s="12">
        <v>41328.124305555553</v>
      </c>
      <c r="C530" s="48" t="s">
        <v>828</v>
      </c>
      <c r="D530" s="48"/>
      <c r="E530" s="48"/>
      <c r="F530" s="48" t="s">
        <v>917</v>
      </c>
      <c r="G530" s="48"/>
      <c r="H530" s="48"/>
      <c r="I530" s="13" t="s">
        <v>462</v>
      </c>
    </row>
    <row r="531" spans="1:9" ht="31.5" x14ac:dyDescent="0.2">
      <c r="A531" s="32">
        <v>523</v>
      </c>
      <c r="B531" s="12">
        <v>41328.118750000001</v>
      </c>
      <c r="C531" s="48" t="s">
        <v>825</v>
      </c>
      <c r="D531" s="48"/>
      <c r="E531" s="48"/>
      <c r="F531" s="48" t="s">
        <v>917</v>
      </c>
      <c r="G531" s="48"/>
      <c r="H531" s="48"/>
      <c r="I531" s="13" t="s">
        <v>463</v>
      </c>
    </row>
    <row r="532" spans="1:9" ht="63" x14ac:dyDescent="0.2">
      <c r="A532" s="32">
        <v>524</v>
      </c>
      <c r="B532" s="12">
        <v>41328.118055555555</v>
      </c>
      <c r="C532" s="48" t="s">
        <v>835</v>
      </c>
      <c r="D532" s="48" t="s">
        <v>825</v>
      </c>
      <c r="E532" s="48"/>
      <c r="F532" s="48" t="s">
        <v>917</v>
      </c>
      <c r="G532" s="48" t="s">
        <v>917</v>
      </c>
      <c r="H532" s="48"/>
      <c r="I532" s="13" t="s">
        <v>464</v>
      </c>
    </row>
    <row r="533" spans="1:9" ht="252" x14ac:dyDescent="0.2">
      <c r="A533" s="32">
        <v>525</v>
      </c>
      <c r="B533" s="12">
        <v>41328.113888888889</v>
      </c>
      <c r="C533" s="48" t="s">
        <v>832</v>
      </c>
      <c r="D533" s="48" t="s">
        <v>825</v>
      </c>
      <c r="E533" s="48"/>
      <c r="F533" s="48" t="s">
        <v>917</v>
      </c>
      <c r="G533" s="48" t="s">
        <v>917</v>
      </c>
      <c r="H533" s="48"/>
      <c r="I533" s="13" t="s">
        <v>465</v>
      </c>
    </row>
    <row r="534" spans="1:9" x14ac:dyDescent="0.2">
      <c r="A534" s="32">
        <v>526</v>
      </c>
      <c r="B534" s="12">
        <v>41328.09375</v>
      </c>
      <c r="C534" s="48" t="s">
        <v>828</v>
      </c>
      <c r="D534" s="48"/>
      <c r="E534" s="48"/>
      <c r="F534" s="48" t="s">
        <v>917</v>
      </c>
      <c r="G534" s="48"/>
      <c r="H534" s="48"/>
      <c r="I534" s="13" t="s">
        <v>466</v>
      </c>
    </row>
    <row r="535" spans="1:9" x14ac:dyDescent="0.2">
      <c r="A535" s="32">
        <v>527</v>
      </c>
      <c r="B535" s="12">
        <v>41328.088194444441</v>
      </c>
      <c r="C535" s="48" t="s">
        <v>825</v>
      </c>
      <c r="D535" s="48"/>
      <c r="E535" s="48"/>
      <c r="F535" s="48" t="s">
        <v>917</v>
      </c>
      <c r="G535" s="48"/>
      <c r="H535" s="48"/>
      <c r="I535" s="13" t="s">
        <v>467</v>
      </c>
    </row>
    <row r="536" spans="1:9" x14ac:dyDescent="0.2">
      <c r="A536" s="32">
        <v>528</v>
      </c>
      <c r="B536" s="12">
        <v>41328.087500000001</v>
      </c>
      <c r="C536" s="48" t="s">
        <v>825</v>
      </c>
      <c r="D536" s="48"/>
      <c r="E536" s="48"/>
      <c r="F536" s="48" t="s">
        <v>917</v>
      </c>
      <c r="G536" s="48"/>
      <c r="H536" s="48"/>
      <c r="I536" s="13" t="s">
        <v>468</v>
      </c>
    </row>
    <row r="537" spans="1:9" ht="110.25" x14ac:dyDescent="0.2">
      <c r="A537" s="32">
        <v>529</v>
      </c>
      <c r="B537" s="12">
        <v>41328.087500000001</v>
      </c>
      <c r="C537" s="48" t="s">
        <v>825</v>
      </c>
      <c r="D537" s="48"/>
      <c r="E537" s="48"/>
      <c r="F537" s="48" t="s">
        <v>916</v>
      </c>
      <c r="G537" s="48"/>
      <c r="H537" s="48"/>
      <c r="I537" s="13" t="s">
        <v>469</v>
      </c>
    </row>
    <row r="538" spans="1:9" ht="220.5" x14ac:dyDescent="0.2">
      <c r="A538" s="32">
        <v>530</v>
      </c>
      <c r="B538" s="12">
        <v>41328.087500000001</v>
      </c>
      <c r="C538" s="48" t="s">
        <v>832</v>
      </c>
      <c r="D538" s="48" t="s">
        <v>828</v>
      </c>
      <c r="E538" s="48"/>
      <c r="F538" s="48" t="s">
        <v>916</v>
      </c>
      <c r="G538" s="48" t="s">
        <v>916</v>
      </c>
      <c r="H538" s="48"/>
      <c r="I538" s="13" t="s">
        <v>470</v>
      </c>
    </row>
    <row r="539" spans="1:9" x14ac:dyDescent="0.2">
      <c r="A539" s="32">
        <v>531</v>
      </c>
      <c r="B539" s="12">
        <v>41328.085416666669</v>
      </c>
      <c r="C539" s="48" t="s">
        <v>825</v>
      </c>
      <c r="D539" s="48" t="s">
        <v>828</v>
      </c>
      <c r="E539" s="48"/>
      <c r="F539" s="48" t="s">
        <v>916</v>
      </c>
      <c r="G539" s="48" t="s">
        <v>916</v>
      </c>
      <c r="H539" s="48"/>
      <c r="I539" s="13" t="s">
        <v>471</v>
      </c>
    </row>
    <row r="540" spans="1:9" ht="126" x14ac:dyDescent="0.2">
      <c r="A540" s="32">
        <v>532</v>
      </c>
      <c r="B540" s="12">
        <v>41328.071527777778</v>
      </c>
      <c r="C540" s="48" t="s">
        <v>825</v>
      </c>
      <c r="D540" s="48"/>
      <c r="E540" s="48"/>
      <c r="F540" s="48" t="s">
        <v>916</v>
      </c>
      <c r="G540" s="48"/>
      <c r="H540" s="48"/>
      <c r="I540" s="13" t="s">
        <v>472</v>
      </c>
    </row>
    <row r="541" spans="1:9" x14ac:dyDescent="0.2">
      <c r="A541" s="32">
        <v>533</v>
      </c>
      <c r="B541" s="12">
        <v>41328.05972222222</v>
      </c>
      <c r="C541" s="48" t="s">
        <v>825</v>
      </c>
      <c r="D541" s="48"/>
      <c r="E541" s="48"/>
      <c r="F541" s="48" t="s">
        <v>917</v>
      </c>
      <c r="G541" s="48"/>
      <c r="H541" s="48"/>
      <c r="I541" s="13" t="s">
        <v>473</v>
      </c>
    </row>
    <row r="542" spans="1:9" x14ac:dyDescent="0.2">
      <c r="A542" s="32">
        <v>534</v>
      </c>
      <c r="B542" s="12">
        <v>41328.059027777781</v>
      </c>
      <c r="C542" s="48" t="s">
        <v>838</v>
      </c>
      <c r="D542" s="48" t="s">
        <v>825</v>
      </c>
      <c r="E542" s="48" t="s">
        <v>832</v>
      </c>
      <c r="F542" s="48" t="s">
        <v>917</v>
      </c>
      <c r="G542" s="48" t="s">
        <v>917</v>
      </c>
      <c r="H542" s="48" t="s">
        <v>917</v>
      </c>
      <c r="I542" s="13" t="s">
        <v>474</v>
      </c>
    </row>
    <row r="543" spans="1:9" x14ac:dyDescent="0.2">
      <c r="A543" s="32">
        <v>535</v>
      </c>
      <c r="B543" s="12">
        <v>41328.056250000001</v>
      </c>
      <c r="C543" s="48" t="s">
        <v>7</v>
      </c>
      <c r="D543" s="48" t="s">
        <v>825</v>
      </c>
      <c r="E543" s="48"/>
      <c r="F543" s="48" t="s">
        <v>917</v>
      </c>
      <c r="G543" s="48"/>
      <c r="H543" s="48"/>
      <c r="I543" s="13" t="s">
        <v>475</v>
      </c>
    </row>
    <row r="544" spans="1:9" ht="47.25" x14ac:dyDescent="0.2">
      <c r="A544" s="32">
        <v>536</v>
      </c>
      <c r="B544" s="12">
        <v>41328.054166666669</v>
      </c>
      <c r="C544" s="48" t="s">
        <v>831</v>
      </c>
      <c r="D544" s="48"/>
      <c r="E544" s="48"/>
      <c r="F544" s="48" t="s">
        <v>917</v>
      </c>
      <c r="G544" s="48"/>
      <c r="H544" s="48"/>
      <c r="I544" s="13" t="s">
        <v>476</v>
      </c>
    </row>
    <row r="545" spans="1:9" ht="31.5" x14ac:dyDescent="0.2">
      <c r="A545" s="32">
        <v>537</v>
      </c>
      <c r="B545" s="12">
        <v>41328.036805555559</v>
      </c>
      <c r="C545" s="48" t="s">
        <v>832</v>
      </c>
      <c r="D545" s="48"/>
      <c r="E545" s="48"/>
      <c r="F545" s="48" t="s">
        <v>917</v>
      </c>
      <c r="G545" s="48"/>
      <c r="H545" s="48"/>
      <c r="I545" s="13" t="s">
        <v>477</v>
      </c>
    </row>
    <row r="546" spans="1:9" x14ac:dyDescent="0.2">
      <c r="A546" s="32">
        <v>538</v>
      </c>
      <c r="B546" s="12">
        <v>41328.029861111114</v>
      </c>
      <c r="C546" s="48" t="s">
        <v>836</v>
      </c>
      <c r="D546" s="48" t="s">
        <v>832</v>
      </c>
      <c r="E546" s="48"/>
      <c r="F546" s="48" t="s">
        <v>917</v>
      </c>
      <c r="G546" s="48" t="s">
        <v>917</v>
      </c>
      <c r="H546" s="48"/>
      <c r="I546" s="13" t="s">
        <v>478</v>
      </c>
    </row>
    <row r="547" spans="1:9" ht="63" x14ac:dyDescent="0.2">
      <c r="A547" s="32">
        <v>539</v>
      </c>
      <c r="B547" s="12">
        <v>41328.029166666667</v>
      </c>
      <c r="C547" s="48" t="s">
        <v>832</v>
      </c>
      <c r="D547" s="48" t="s">
        <v>828</v>
      </c>
      <c r="E547" s="48" t="s">
        <v>825</v>
      </c>
      <c r="F547" s="48" t="s">
        <v>917</v>
      </c>
      <c r="G547" s="48" t="s">
        <v>917</v>
      </c>
      <c r="H547" s="48" t="s">
        <v>917</v>
      </c>
      <c r="I547" s="13" t="s">
        <v>479</v>
      </c>
    </row>
    <row r="548" spans="1:9" x14ac:dyDescent="0.2">
      <c r="A548" s="32">
        <v>540</v>
      </c>
      <c r="B548" s="12">
        <v>41328.018750000003</v>
      </c>
      <c r="C548" s="48" t="s">
        <v>831</v>
      </c>
      <c r="D548" s="48"/>
      <c r="E548" s="48"/>
      <c r="F548" s="48" t="s">
        <v>917</v>
      </c>
      <c r="G548" s="48"/>
      <c r="H548" s="48"/>
      <c r="I548" s="13" t="s">
        <v>480</v>
      </c>
    </row>
    <row r="549" spans="1:9" x14ac:dyDescent="0.2">
      <c r="A549" s="32">
        <v>541</v>
      </c>
      <c r="B549" s="12">
        <v>41328.018055555556</v>
      </c>
      <c r="C549" s="48" t="s">
        <v>825</v>
      </c>
      <c r="D549" s="48"/>
      <c r="E549" s="48"/>
      <c r="F549" s="48" t="s">
        <v>917</v>
      </c>
      <c r="G549" s="48"/>
      <c r="H549" s="48"/>
      <c r="I549" s="13" t="s">
        <v>481</v>
      </c>
    </row>
    <row r="550" spans="1:9" ht="78.75" x14ac:dyDescent="0.2">
      <c r="A550" s="32">
        <v>542</v>
      </c>
      <c r="B550" s="12">
        <v>41328.013194444444</v>
      </c>
      <c r="C550" s="48" t="s">
        <v>825</v>
      </c>
      <c r="D550" s="48" t="s">
        <v>832</v>
      </c>
      <c r="E550" s="48"/>
      <c r="F550" s="48" t="s">
        <v>916</v>
      </c>
      <c r="G550" s="48" t="s">
        <v>916</v>
      </c>
      <c r="H550" s="48"/>
      <c r="I550" s="13" t="s">
        <v>482</v>
      </c>
    </row>
    <row r="551" spans="1:9" ht="157.5" x14ac:dyDescent="0.2">
      <c r="A551" s="32">
        <v>543</v>
      </c>
      <c r="B551" s="12">
        <v>41328.006249999999</v>
      </c>
      <c r="C551" s="48" t="s">
        <v>831</v>
      </c>
      <c r="D551" s="48" t="s">
        <v>828</v>
      </c>
      <c r="E551" s="48"/>
      <c r="F551" s="48" t="s">
        <v>917</v>
      </c>
      <c r="G551" s="48" t="s">
        <v>917</v>
      </c>
      <c r="H551" s="48"/>
      <c r="I551" s="13" t="s">
        <v>483</v>
      </c>
    </row>
    <row r="552" spans="1:9" ht="31.5" x14ac:dyDescent="0.2">
      <c r="A552" s="32">
        <v>544</v>
      </c>
      <c r="B552" s="12">
        <v>41328.002083333333</v>
      </c>
      <c r="C552" s="48" t="s">
        <v>775</v>
      </c>
      <c r="D552" s="48" t="s">
        <v>838</v>
      </c>
      <c r="E552" s="48" t="s">
        <v>827</v>
      </c>
      <c r="F552" s="48" t="s">
        <v>917</v>
      </c>
      <c r="G552" s="48" t="s">
        <v>917</v>
      </c>
      <c r="H552" s="48" t="s">
        <v>917</v>
      </c>
      <c r="I552" s="13" t="s">
        <v>484</v>
      </c>
    </row>
    <row r="553" spans="1:9" ht="31.5" x14ac:dyDescent="0.2">
      <c r="A553" s="32">
        <v>545</v>
      </c>
      <c r="B553" s="12">
        <v>41327.989583333336</v>
      </c>
      <c r="C553" s="48" t="s">
        <v>832</v>
      </c>
      <c r="D553" s="48"/>
      <c r="E553" s="48"/>
      <c r="F553" s="48" t="s">
        <v>917</v>
      </c>
      <c r="G553" s="48"/>
      <c r="H553" s="48"/>
      <c r="I553" s="13" t="s">
        <v>485</v>
      </c>
    </row>
    <row r="554" spans="1:9" ht="31.5" x14ac:dyDescent="0.2">
      <c r="A554" s="32">
        <v>546</v>
      </c>
      <c r="B554" s="12">
        <v>41327.984027777777</v>
      </c>
      <c r="C554" s="48" t="s">
        <v>828</v>
      </c>
      <c r="D554" s="48"/>
      <c r="E554" s="48"/>
      <c r="F554" s="48" t="s">
        <v>916</v>
      </c>
      <c r="G554" s="48"/>
      <c r="H554" s="48"/>
      <c r="I554" s="13" t="s">
        <v>486</v>
      </c>
    </row>
    <row r="555" spans="1:9" x14ac:dyDescent="0.2">
      <c r="A555" s="32">
        <v>547</v>
      </c>
      <c r="B555" s="12">
        <v>41327.974999999999</v>
      </c>
      <c r="C555" s="48" t="s">
        <v>825</v>
      </c>
      <c r="D555" s="48"/>
      <c r="E555" s="48"/>
      <c r="F555" s="48" t="s">
        <v>917</v>
      </c>
      <c r="G555" s="48"/>
      <c r="H555" s="48"/>
      <c r="I555" s="13" t="s">
        <v>487</v>
      </c>
    </row>
    <row r="556" spans="1:9" x14ac:dyDescent="0.2">
      <c r="A556" s="32">
        <v>548</v>
      </c>
      <c r="B556" s="12">
        <v>41327.970138888886</v>
      </c>
      <c r="C556" s="48" t="s">
        <v>825</v>
      </c>
      <c r="D556" s="48"/>
      <c r="E556" s="48"/>
      <c r="F556" s="48" t="s">
        <v>917</v>
      </c>
      <c r="G556" s="48"/>
      <c r="H556" s="48"/>
      <c r="I556" s="13" t="s">
        <v>488</v>
      </c>
    </row>
    <row r="557" spans="1:9" x14ac:dyDescent="0.2">
      <c r="A557" s="32">
        <v>549</v>
      </c>
      <c r="B557" s="12">
        <v>41327.962500000001</v>
      </c>
      <c r="C557" s="48" t="s">
        <v>7</v>
      </c>
      <c r="D557" s="48"/>
      <c r="E557" s="48"/>
      <c r="F557" s="48" t="s">
        <v>917</v>
      </c>
      <c r="G557" s="48"/>
      <c r="H557" s="48"/>
      <c r="I557" s="13" t="s">
        <v>489</v>
      </c>
    </row>
    <row r="558" spans="1:9" ht="31.5" x14ac:dyDescent="0.2">
      <c r="A558" s="32">
        <v>550</v>
      </c>
      <c r="B558" s="12">
        <v>41327.956250000003</v>
      </c>
      <c r="C558" s="48" t="s">
        <v>837</v>
      </c>
      <c r="D558" s="48"/>
      <c r="E558" s="48"/>
      <c r="F558" s="48" t="s">
        <v>916</v>
      </c>
      <c r="G558" s="48"/>
      <c r="H558" s="48"/>
      <c r="I558" s="13" t="s">
        <v>490</v>
      </c>
    </row>
    <row r="559" spans="1:9" x14ac:dyDescent="0.2">
      <c r="A559" s="32">
        <v>551</v>
      </c>
      <c r="B559" s="12">
        <v>41327.938888888886</v>
      </c>
      <c r="C559" s="48" t="s">
        <v>825</v>
      </c>
      <c r="D559" s="48"/>
      <c r="E559" s="48"/>
      <c r="F559" s="48" t="s">
        <v>916</v>
      </c>
      <c r="G559" s="48"/>
      <c r="H559" s="48"/>
      <c r="I559" s="13" t="s">
        <v>491</v>
      </c>
    </row>
    <row r="560" spans="1:9" x14ac:dyDescent="0.2">
      <c r="A560" s="32">
        <v>552</v>
      </c>
      <c r="B560" s="12">
        <v>41327.923611111109</v>
      </c>
      <c r="C560" s="48" t="s">
        <v>825</v>
      </c>
      <c r="D560" s="48"/>
      <c r="E560" s="48"/>
      <c r="F560" s="48" t="s">
        <v>917</v>
      </c>
      <c r="G560" s="48"/>
      <c r="H560" s="48"/>
      <c r="I560" s="13" t="s">
        <v>492</v>
      </c>
    </row>
    <row r="561" spans="1:9" x14ac:dyDescent="0.2">
      <c r="A561" s="32">
        <v>553</v>
      </c>
      <c r="B561" s="12">
        <v>41327.915972222225</v>
      </c>
      <c r="C561" s="48" t="s">
        <v>838</v>
      </c>
      <c r="D561" s="48"/>
      <c r="E561" s="48"/>
      <c r="F561" s="48" t="s">
        <v>917</v>
      </c>
      <c r="G561" s="48"/>
      <c r="H561" s="48"/>
      <c r="I561" s="13" t="s">
        <v>493</v>
      </c>
    </row>
    <row r="562" spans="1:9" x14ac:dyDescent="0.2">
      <c r="A562" s="32">
        <v>554</v>
      </c>
      <c r="B562" s="12">
        <v>41327.915277777778</v>
      </c>
      <c r="C562" s="48" t="s">
        <v>825</v>
      </c>
      <c r="D562" s="48"/>
      <c r="E562" s="48"/>
      <c r="F562" s="48" t="s">
        <v>917</v>
      </c>
      <c r="G562" s="48"/>
      <c r="H562" s="48"/>
      <c r="I562" s="13" t="s">
        <v>494</v>
      </c>
    </row>
    <row r="563" spans="1:9" x14ac:dyDescent="0.2">
      <c r="A563" s="32">
        <v>555</v>
      </c>
      <c r="B563" s="12">
        <v>41327.910416666666</v>
      </c>
      <c r="C563" s="48" t="s">
        <v>825</v>
      </c>
      <c r="D563" s="48"/>
      <c r="E563" s="48"/>
      <c r="F563" s="48" t="s">
        <v>917</v>
      </c>
      <c r="G563" s="48"/>
      <c r="H563" s="48"/>
      <c r="I563" s="13" t="s">
        <v>495</v>
      </c>
    </row>
    <row r="564" spans="1:9" x14ac:dyDescent="0.2">
      <c r="A564" s="32">
        <v>556</v>
      </c>
      <c r="B564" s="12">
        <v>41327.907638888886</v>
      </c>
      <c r="C564" s="48" t="s">
        <v>825</v>
      </c>
      <c r="D564" s="48"/>
      <c r="E564" s="48"/>
      <c r="F564" s="48" t="s">
        <v>917</v>
      </c>
      <c r="G564" s="48"/>
      <c r="H564" s="48"/>
      <c r="I564" s="13" t="s">
        <v>496</v>
      </c>
    </row>
    <row r="565" spans="1:9" x14ac:dyDescent="0.2">
      <c r="A565" s="32">
        <v>557</v>
      </c>
      <c r="B565" s="12">
        <v>41327.90625</v>
      </c>
      <c r="C565" s="48" t="s">
        <v>836</v>
      </c>
      <c r="D565" s="48"/>
      <c r="E565" s="48"/>
      <c r="F565" s="48" t="s">
        <v>917</v>
      </c>
      <c r="G565" s="48"/>
      <c r="H565" s="48"/>
      <c r="I565" s="13" t="s">
        <v>497</v>
      </c>
    </row>
    <row r="566" spans="1:9" ht="31.5" x14ac:dyDescent="0.2">
      <c r="A566" s="32">
        <v>558</v>
      </c>
      <c r="B566" s="12">
        <v>41327.9</v>
      </c>
      <c r="C566" s="48" t="s">
        <v>825</v>
      </c>
      <c r="D566" s="48"/>
      <c r="E566" s="48"/>
      <c r="F566" s="48" t="s">
        <v>917</v>
      </c>
      <c r="G566" s="48"/>
      <c r="H566" s="48"/>
      <c r="I566" s="13" t="s">
        <v>498</v>
      </c>
    </row>
    <row r="567" spans="1:9" ht="63" x14ac:dyDescent="0.2">
      <c r="A567" s="32">
        <v>559</v>
      </c>
      <c r="B567" s="12">
        <v>41327.896527777775</v>
      </c>
      <c r="C567" s="48" t="s">
        <v>825</v>
      </c>
      <c r="D567" s="48"/>
      <c r="E567" s="48"/>
      <c r="F567" s="48" t="s">
        <v>917</v>
      </c>
      <c r="G567" s="48"/>
      <c r="H567" s="48"/>
      <c r="I567" s="13" t="s">
        <v>499</v>
      </c>
    </row>
    <row r="568" spans="1:9" x14ac:dyDescent="0.2">
      <c r="A568" s="32">
        <v>560</v>
      </c>
      <c r="B568" s="12">
        <v>41327.888194444444</v>
      </c>
      <c r="C568" s="48" t="s">
        <v>825</v>
      </c>
      <c r="D568" s="48"/>
      <c r="E568" s="48"/>
      <c r="F568" s="48" t="s">
        <v>917</v>
      </c>
      <c r="G568" s="48"/>
      <c r="H568" s="48"/>
      <c r="I568" s="13" t="s">
        <v>500</v>
      </c>
    </row>
    <row r="569" spans="1:9" ht="78.75" x14ac:dyDescent="0.2">
      <c r="A569" s="32">
        <v>561</v>
      </c>
      <c r="B569" s="12">
        <v>41327.881249999999</v>
      </c>
      <c r="C569" s="48" t="s">
        <v>7</v>
      </c>
      <c r="D569" s="48" t="s">
        <v>825</v>
      </c>
      <c r="E569" s="48" t="s">
        <v>775</v>
      </c>
      <c r="F569" s="48" t="s">
        <v>917</v>
      </c>
      <c r="G569" s="48" t="s">
        <v>917</v>
      </c>
      <c r="H569" s="48" t="s">
        <v>917</v>
      </c>
      <c r="I569" s="13" t="s">
        <v>501</v>
      </c>
    </row>
    <row r="570" spans="1:9" ht="31.5" x14ac:dyDescent="0.2">
      <c r="A570" s="32">
        <v>562</v>
      </c>
      <c r="B570" s="12">
        <v>41327.87777777778</v>
      </c>
      <c r="C570" s="48" t="s">
        <v>825</v>
      </c>
      <c r="D570" s="48"/>
      <c r="E570" s="48"/>
      <c r="F570" s="48" t="s">
        <v>917</v>
      </c>
      <c r="G570" s="48"/>
      <c r="H570" s="48"/>
      <c r="I570" s="13" t="s">
        <v>502</v>
      </c>
    </row>
    <row r="571" spans="1:9" x14ac:dyDescent="0.2">
      <c r="A571" s="32">
        <v>563</v>
      </c>
      <c r="B571" s="12">
        <v>41327.875</v>
      </c>
      <c r="C571" s="48" t="s">
        <v>7</v>
      </c>
      <c r="D571" s="48" t="s">
        <v>825</v>
      </c>
      <c r="E571" s="48"/>
      <c r="F571" s="48" t="s">
        <v>917</v>
      </c>
      <c r="G571" s="48" t="s">
        <v>917</v>
      </c>
      <c r="H571" s="48"/>
      <c r="I571" s="13" t="s">
        <v>503</v>
      </c>
    </row>
    <row r="572" spans="1:9" x14ac:dyDescent="0.2">
      <c r="A572" s="32">
        <v>564</v>
      </c>
      <c r="B572" s="12">
        <v>41327.872916666667</v>
      </c>
      <c r="C572" s="48" t="s">
        <v>825</v>
      </c>
      <c r="D572" s="48"/>
      <c r="E572" s="48"/>
      <c r="F572" s="48" t="s">
        <v>917</v>
      </c>
      <c r="G572" s="48"/>
      <c r="H572" s="48"/>
      <c r="I572" s="13" t="s">
        <v>504</v>
      </c>
    </row>
    <row r="573" spans="1:9" x14ac:dyDescent="0.2">
      <c r="A573" s="32">
        <v>565</v>
      </c>
      <c r="B573" s="12">
        <v>41327.868055555555</v>
      </c>
      <c r="C573" s="48" t="s">
        <v>775</v>
      </c>
      <c r="D573" s="48"/>
      <c r="E573" s="48"/>
      <c r="F573" s="48" t="s">
        <v>917</v>
      </c>
      <c r="G573" s="48"/>
      <c r="H573" s="48"/>
      <c r="I573" s="13" t="s">
        <v>505</v>
      </c>
    </row>
    <row r="574" spans="1:9" ht="63" x14ac:dyDescent="0.2">
      <c r="A574" s="32">
        <v>566</v>
      </c>
      <c r="B574" s="12">
        <v>41327.865972222222</v>
      </c>
      <c r="C574" s="48" t="s">
        <v>828</v>
      </c>
      <c r="D574" s="48" t="s">
        <v>832</v>
      </c>
      <c r="E574" s="48"/>
      <c r="F574" s="48" t="s">
        <v>916</v>
      </c>
      <c r="G574" s="48" t="s">
        <v>916</v>
      </c>
      <c r="H574" s="48"/>
      <c r="I574" s="13" t="s">
        <v>506</v>
      </c>
    </row>
    <row r="575" spans="1:9" ht="47.25" x14ac:dyDescent="0.2">
      <c r="A575" s="32">
        <v>567</v>
      </c>
      <c r="B575" s="12">
        <v>41327.865277777775</v>
      </c>
      <c r="C575" s="48" t="s">
        <v>828</v>
      </c>
      <c r="D575" s="48" t="s">
        <v>825</v>
      </c>
      <c r="E575" s="48" t="s">
        <v>832</v>
      </c>
      <c r="F575" s="48" t="s">
        <v>917</v>
      </c>
      <c r="G575" s="48" t="s">
        <v>917</v>
      </c>
      <c r="H575" s="48" t="s">
        <v>917</v>
      </c>
      <c r="I575" s="13" t="s">
        <v>507</v>
      </c>
    </row>
    <row r="576" spans="1:9" ht="31.5" x14ac:dyDescent="0.2">
      <c r="A576" s="32">
        <v>568</v>
      </c>
      <c r="B576" s="12">
        <v>41327.861111111109</v>
      </c>
      <c r="C576" s="48" t="s">
        <v>825</v>
      </c>
      <c r="D576" s="48" t="s">
        <v>835</v>
      </c>
      <c r="E576" s="48"/>
      <c r="F576" s="48" t="s">
        <v>917</v>
      </c>
      <c r="G576" s="48" t="s">
        <v>917</v>
      </c>
      <c r="H576" s="48"/>
      <c r="I576" s="13" t="s">
        <v>508</v>
      </c>
    </row>
    <row r="577" spans="1:9" x14ac:dyDescent="0.2">
      <c r="A577" s="32">
        <v>569</v>
      </c>
      <c r="B577" s="12">
        <v>41327.847222222219</v>
      </c>
      <c r="C577" s="48" t="s">
        <v>825</v>
      </c>
      <c r="D577" s="48"/>
      <c r="E577" s="48"/>
      <c r="F577" s="48" t="s">
        <v>917</v>
      </c>
      <c r="G577" s="48"/>
      <c r="H577" s="48"/>
      <c r="I577" s="13" t="s">
        <v>509</v>
      </c>
    </row>
    <row r="578" spans="1:9" x14ac:dyDescent="0.2">
      <c r="A578" s="32">
        <v>570</v>
      </c>
      <c r="B578" s="12">
        <v>41327.841666666667</v>
      </c>
      <c r="C578" s="48" t="s">
        <v>775</v>
      </c>
      <c r="D578" s="48"/>
      <c r="E578" s="48"/>
      <c r="F578" s="48" t="s">
        <v>917</v>
      </c>
      <c r="G578" s="48"/>
      <c r="H578" s="48"/>
      <c r="I578" s="14" t="s">
        <v>510</v>
      </c>
    </row>
    <row r="579" spans="1:9" ht="31.5" x14ac:dyDescent="0.2">
      <c r="A579" s="32">
        <v>571</v>
      </c>
      <c r="B579" s="12">
        <v>41327.840277777781</v>
      </c>
      <c r="C579" s="48" t="s">
        <v>825</v>
      </c>
      <c r="D579" s="48"/>
      <c r="E579" s="48"/>
      <c r="F579" s="48" t="s">
        <v>917</v>
      </c>
      <c r="G579" s="48"/>
      <c r="H579" s="48"/>
      <c r="I579" s="13" t="s">
        <v>511</v>
      </c>
    </row>
    <row r="580" spans="1:9" ht="141.75" x14ac:dyDescent="0.2">
      <c r="A580" s="32">
        <v>572</v>
      </c>
      <c r="B580" s="12">
        <v>41327.838194444441</v>
      </c>
      <c r="C580" s="48" t="s">
        <v>825</v>
      </c>
      <c r="D580" s="48" t="s">
        <v>828</v>
      </c>
      <c r="E580" s="48"/>
      <c r="F580" s="48" t="s">
        <v>917</v>
      </c>
      <c r="G580" s="48" t="s">
        <v>916</v>
      </c>
      <c r="H580" s="48"/>
      <c r="I580" s="13" t="s">
        <v>512</v>
      </c>
    </row>
    <row r="581" spans="1:9" ht="78.75" x14ac:dyDescent="0.2">
      <c r="A581" s="32">
        <v>573</v>
      </c>
      <c r="B581" s="12">
        <v>41327.838194444441</v>
      </c>
      <c r="C581" s="48" t="s">
        <v>825</v>
      </c>
      <c r="D581" s="48"/>
      <c r="E581" s="48"/>
      <c r="F581" s="48" t="s">
        <v>916</v>
      </c>
      <c r="G581" s="48"/>
      <c r="H581" s="48"/>
      <c r="I581" s="13" t="s">
        <v>513</v>
      </c>
    </row>
    <row r="582" spans="1:9" ht="31.5" x14ac:dyDescent="0.2">
      <c r="A582" s="32">
        <v>574</v>
      </c>
      <c r="B582" s="12">
        <v>41327.831944444442</v>
      </c>
      <c r="C582" s="48" t="s">
        <v>838</v>
      </c>
      <c r="D582" s="48"/>
      <c r="E582" s="48"/>
      <c r="F582" s="48" t="s">
        <v>917</v>
      </c>
      <c r="G582" s="48"/>
      <c r="H582" s="48"/>
      <c r="I582" s="15" t="s">
        <v>514</v>
      </c>
    </row>
    <row r="583" spans="1:9" x14ac:dyDescent="0.2">
      <c r="A583" s="32">
        <v>575</v>
      </c>
      <c r="B583" s="12">
        <v>41327.831250000003</v>
      </c>
      <c r="C583" s="48" t="s">
        <v>831</v>
      </c>
      <c r="D583" s="48"/>
      <c r="E583" s="48"/>
      <c r="F583" s="48" t="s">
        <v>917</v>
      </c>
      <c r="G583" s="48"/>
      <c r="H583" s="48"/>
      <c r="I583" s="13" t="s">
        <v>515</v>
      </c>
    </row>
    <row r="584" spans="1:9" ht="63" x14ac:dyDescent="0.2">
      <c r="A584" s="32">
        <v>576</v>
      </c>
      <c r="B584" s="12">
        <v>41327.830555555556</v>
      </c>
      <c r="C584" s="48" t="s">
        <v>836</v>
      </c>
      <c r="D584" s="48" t="s">
        <v>7</v>
      </c>
      <c r="E584" s="48" t="s">
        <v>825</v>
      </c>
      <c r="F584" s="48" t="s">
        <v>917</v>
      </c>
      <c r="G584" s="48" t="s">
        <v>917</v>
      </c>
      <c r="H584" s="48" t="s">
        <v>917</v>
      </c>
      <c r="I584" s="13" t="s">
        <v>516</v>
      </c>
    </row>
    <row r="585" spans="1:9" x14ac:dyDescent="0.2">
      <c r="A585" s="32">
        <v>577</v>
      </c>
      <c r="B585" s="12">
        <v>41327.822916666664</v>
      </c>
      <c r="C585" s="48" t="s">
        <v>825</v>
      </c>
      <c r="D585" s="48"/>
      <c r="E585" s="48"/>
      <c r="F585" s="48" t="s">
        <v>917</v>
      </c>
      <c r="G585" s="48"/>
      <c r="H585" s="48"/>
      <c r="I585" s="13" t="s">
        <v>517</v>
      </c>
    </row>
    <row r="586" spans="1:9" x14ac:dyDescent="0.2">
      <c r="A586" s="32">
        <v>578</v>
      </c>
      <c r="B586" s="12">
        <v>41327.820833333331</v>
      </c>
      <c r="C586" s="48" t="s">
        <v>825</v>
      </c>
      <c r="D586" s="48"/>
      <c r="E586" s="48"/>
      <c r="F586" s="48" t="s">
        <v>917</v>
      </c>
      <c r="G586" s="48"/>
      <c r="H586" s="48"/>
      <c r="I586" s="13" t="s">
        <v>518</v>
      </c>
    </row>
    <row r="587" spans="1:9" x14ac:dyDescent="0.2">
      <c r="A587" s="32">
        <v>579</v>
      </c>
      <c r="B587" s="12">
        <v>41327.819444444445</v>
      </c>
      <c r="C587" s="48" t="s">
        <v>825</v>
      </c>
      <c r="D587" s="48"/>
      <c r="E587" s="48"/>
      <c r="F587" s="48" t="s">
        <v>917</v>
      </c>
      <c r="G587" s="48"/>
      <c r="H587" s="48"/>
      <c r="I587" s="13" t="s">
        <v>519</v>
      </c>
    </row>
    <row r="588" spans="1:9" x14ac:dyDescent="0.2">
      <c r="A588" s="32">
        <v>580</v>
      </c>
      <c r="B588" s="12">
        <v>41327.819444444445</v>
      </c>
      <c r="C588" s="48" t="s">
        <v>825</v>
      </c>
      <c r="D588" s="48"/>
      <c r="E588" s="48"/>
      <c r="F588" s="48" t="s">
        <v>917</v>
      </c>
      <c r="G588" s="48"/>
      <c r="H588" s="48"/>
      <c r="I588" s="13" t="s">
        <v>520</v>
      </c>
    </row>
    <row r="589" spans="1:9" ht="63" x14ac:dyDescent="0.2">
      <c r="A589" s="32">
        <v>581</v>
      </c>
      <c r="B589" s="12">
        <v>41327.811111111114</v>
      </c>
      <c r="C589" s="48" t="s">
        <v>825</v>
      </c>
      <c r="D589" s="48"/>
      <c r="E589" s="48"/>
      <c r="F589" s="48" t="s">
        <v>917</v>
      </c>
      <c r="G589" s="48"/>
      <c r="H589" s="48"/>
      <c r="I589" s="13" t="s">
        <v>521</v>
      </c>
    </row>
    <row r="590" spans="1:9" ht="63" x14ac:dyDescent="0.2">
      <c r="A590" s="32">
        <v>582</v>
      </c>
      <c r="B590" s="12">
        <v>41327.808333333334</v>
      </c>
      <c r="C590" s="48" t="s">
        <v>825</v>
      </c>
      <c r="D590" s="48"/>
      <c r="E590" s="48"/>
      <c r="F590" s="48" t="s">
        <v>916</v>
      </c>
      <c r="G590" s="48"/>
      <c r="H590" s="48"/>
      <c r="I590" s="13" t="s">
        <v>522</v>
      </c>
    </row>
    <row r="591" spans="1:9" ht="31.5" x14ac:dyDescent="0.2">
      <c r="A591" s="32">
        <v>583</v>
      </c>
      <c r="B591" s="12">
        <v>41327.807638888888</v>
      </c>
      <c r="C591" s="48" t="s">
        <v>825</v>
      </c>
      <c r="D591" s="48"/>
      <c r="E591" s="48"/>
      <c r="F591" s="48" t="s">
        <v>916</v>
      </c>
      <c r="G591" s="48"/>
      <c r="H591" s="48"/>
      <c r="I591" s="13" t="s">
        <v>523</v>
      </c>
    </row>
    <row r="592" spans="1:9" ht="31.5" x14ac:dyDescent="0.2">
      <c r="A592" s="32">
        <v>584</v>
      </c>
      <c r="B592" s="12">
        <v>41327.805555555555</v>
      </c>
      <c r="C592" s="48" t="s">
        <v>825</v>
      </c>
      <c r="D592" s="48"/>
      <c r="E592" s="48"/>
      <c r="F592" s="48" t="s">
        <v>917</v>
      </c>
      <c r="G592" s="48"/>
      <c r="H592" s="48"/>
      <c r="I592" s="13" t="s">
        <v>524</v>
      </c>
    </row>
    <row r="593" spans="1:9" ht="47.25" x14ac:dyDescent="0.2">
      <c r="A593" s="32">
        <v>585</v>
      </c>
      <c r="B593" s="12">
        <v>41327.804166666669</v>
      </c>
      <c r="C593" s="48" t="s">
        <v>838</v>
      </c>
      <c r="D593" s="48" t="s">
        <v>825</v>
      </c>
      <c r="E593" s="48"/>
      <c r="F593" s="48" t="s">
        <v>917</v>
      </c>
      <c r="G593" s="48" t="s">
        <v>917</v>
      </c>
      <c r="H593" s="48"/>
      <c r="I593" s="13" t="s">
        <v>525</v>
      </c>
    </row>
    <row r="594" spans="1:9" ht="78.75" x14ac:dyDescent="0.2">
      <c r="A594" s="32">
        <v>586</v>
      </c>
      <c r="B594" s="12">
        <v>41327.802083333336</v>
      </c>
      <c r="C594" s="48" t="s">
        <v>832</v>
      </c>
      <c r="D594" s="48"/>
      <c r="E594" s="48"/>
      <c r="F594" s="48" t="s">
        <v>917</v>
      </c>
      <c r="G594" s="48"/>
      <c r="H594" s="48"/>
      <c r="I594" s="13" t="s">
        <v>526</v>
      </c>
    </row>
    <row r="595" spans="1:9" ht="31.5" x14ac:dyDescent="0.2">
      <c r="A595" s="32">
        <v>587</v>
      </c>
      <c r="B595" s="12">
        <v>41327.800000000003</v>
      </c>
      <c r="C595" s="48" t="s">
        <v>825</v>
      </c>
      <c r="D595" s="48"/>
      <c r="E595" s="48"/>
      <c r="F595" s="48" t="s">
        <v>917</v>
      </c>
      <c r="G595" s="48"/>
      <c r="H595" s="48"/>
      <c r="I595" s="13" t="s">
        <v>527</v>
      </c>
    </row>
    <row r="596" spans="1:9" ht="63" x14ac:dyDescent="0.2">
      <c r="A596" s="32">
        <v>588</v>
      </c>
      <c r="B596" s="12">
        <v>41327.799305555556</v>
      </c>
      <c r="C596" s="48" t="s">
        <v>825</v>
      </c>
      <c r="D596" s="48"/>
      <c r="E596" s="48"/>
      <c r="F596" s="48" t="s">
        <v>917</v>
      </c>
      <c r="G596" s="48"/>
      <c r="H596" s="48"/>
      <c r="I596" s="13" t="s">
        <v>528</v>
      </c>
    </row>
    <row r="597" spans="1:9" ht="31.5" x14ac:dyDescent="0.2">
      <c r="A597" s="32">
        <v>589</v>
      </c>
      <c r="B597" s="12">
        <v>41327.798611111109</v>
      </c>
      <c r="C597" s="48" t="s">
        <v>825</v>
      </c>
      <c r="D597" s="48"/>
      <c r="E597" s="48"/>
      <c r="F597" s="48" t="s">
        <v>917</v>
      </c>
      <c r="G597" s="48"/>
      <c r="H597" s="48"/>
      <c r="I597" s="13" t="s">
        <v>529</v>
      </c>
    </row>
    <row r="598" spans="1:9" ht="31.5" x14ac:dyDescent="0.2">
      <c r="A598" s="32">
        <v>590</v>
      </c>
      <c r="B598" s="12">
        <v>41327.79791666667</v>
      </c>
      <c r="C598" s="48" t="s">
        <v>825</v>
      </c>
      <c r="D598" s="48"/>
      <c r="E598" s="48"/>
      <c r="F598" s="48" t="s">
        <v>917</v>
      </c>
      <c r="G598" s="48"/>
      <c r="H598" s="48"/>
      <c r="I598" s="13" t="s">
        <v>530</v>
      </c>
    </row>
    <row r="599" spans="1:9" x14ac:dyDescent="0.2">
      <c r="A599" s="32">
        <v>591</v>
      </c>
      <c r="B599" s="12">
        <v>41327.795138888891</v>
      </c>
      <c r="C599" s="48" t="s">
        <v>825</v>
      </c>
      <c r="D599" s="48"/>
      <c r="E599" s="48"/>
      <c r="F599" s="48" t="s">
        <v>917</v>
      </c>
      <c r="G599" s="48"/>
      <c r="H599" s="48"/>
      <c r="I599" s="13" t="s">
        <v>531</v>
      </c>
    </row>
    <row r="600" spans="1:9" ht="31.5" x14ac:dyDescent="0.2">
      <c r="A600" s="32">
        <v>592</v>
      </c>
      <c r="B600" s="12">
        <v>41327.786805555559</v>
      </c>
      <c r="C600" s="48" t="s">
        <v>825</v>
      </c>
      <c r="D600" s="48"/>
      <c r="E600" s="48"/>
      <c r="F600" s="48" t="s">
        <v>916</v>
      </c>
      <c r="G600" s="48"/>
      <c r="H600" s="48"/>
      <c r="I600" s="13" t="s">
        <v>532</v>
      </c>
    </row>
    <row r="601" spans="1:9" ht="47.25" x14ac:dyDescent="0.2">
      <c r="A601" s="32">
        <v>593</v>
      </c>
      <c r="B601" s="12">
        <v>41327.786111111112</v>
      </c>
      <c r="C601" s="48" t="s">
        <v>825</v>
      </c>
      <c r="D601" s="48"/>
      <c r="E601" s="48"/>
      <c r="F601" s="48" t="s">
        <v>917</v>
      </c>
      <c r="G601" s="48"/>
      <c r="H601" s="48"/>
      <c r="I601" s="13" t="s">
        <v>533</v>
      </c>
    </row>
    <row r="602" spans="1:9" x14ac:dyDescent="0.2">
      <c r="A602" s="32">
        <v>594</v>
      </c>
      <c r="B602" s="12">
        <v>41327.782638888886</v>
      </c>
      <c r="C602" s="48" t="s">
        <v>825</v>
      </c>
      <c r="D602" s="48"/>
      <c r="E602" s="48"/>
      <c r="F602" s="48" t="s">
        <v>916</v>
      </c>
      <c r="G602" s="48"/>
      <c r="H602" s="48"/>
      <c r="I602" s="13" t="s">
        <v>534</v>
      </c>
    </row>
    <row r="603" spans="1:9" x14ac:dyDescent="0.2">
      <c r="A603" s="32">
        <v>595</v>
      </c>
      <c r="B603" s="12">
        <v>41327.779861111114</v>
      </c>
      <c r="C603" s="48" t="s">
        <v>825</v>
      </c>
      <c r="D603" s="48"/>
      <c r="E603" s="48"/>
      <c r="F603" s="48" t="s">
        <v>917</v>
      </c>
      <c r="G603" s="48"/>
      <c r="H603" s="48"/>
      <c r="I603" s="13" t="s">
        <v>535</v>
      </c>
    </row>
    <row r="604" spans="1:9" x14ac:dyDescent="0.2">
      <c r="A604" s="32">
        <v>596</v>
      </c>
      <c r="B604" s="12">
        <v>41327.779166666667</v>
      </c>
      <c r="C604" s="48" t="s">
        <v>825</v>
      </c>
      <c r="D604" s="48"/>
      <c r="E604" s="48"/>
      <c r="F604" s="48" t="s">
        <v>917</v>
      </c>
      <c r="G604" s="48"/>
      <c r="H604" s="48"/>
      <c r="I604" s="13" t="s">
        <v>536</v>
      </c>
    </row>
    <row r="605" spans="1:9" ht="78.75" x14ac:dyDescent="0.2">
      <c r="A605" s="32">
        <v>597</v>
      </c>
      <c r="B605" s="12">
        <v>41327.775694444441</v>
      </c>
      <c r="C605" s="48" t="s">
        <v>825</v>
      </c>
      <c r="D605" s="48"/>
      <c r="E605" s="48"/>
      <c r="F605" s="48" t="s">
        <v>917</v>
      </c>
      <c r="G605" s="48"/>
      <c r="H605" s="48"/>
      <c r="I605" s="13" t="s">
        <v>537</v>
      </c>
    </row>
    <row r="606" spans="1:9" x14ac:dyDescent="0.2">
      <c r="A606" s="32">
        <v>598</v>
      </c>
      <c r="B606" s="12">
        <v>41327.774305555555</v>
      </c>
      <c r="C606" s="48" t="s">
        <v>828</v>
      </c>
      <c r="D606" s="48"/>
      <c r="E606" s="48"/>
      <c r="F606" s="48" t="s">
        <v>917</v>
      </c>
      <c r="G606" s="48"/>
      <c r="H606" s="48"/>
      <c r="I606" s="13" t="s">
        <v>538</v>
      </c>
    </row>
    <row r="607" spans="1:9" x14ac:dyDescent="0.2">
      <c r="A607" s="32">
        <v>599</v>
      </c>
      <c r="B607" s="12">
        <v>41327.772916666669</v>
      </c>
      <c r="C607" s="48" t="s">
        <v>832</v>
      </c>
      <c r="D607" s="48"/>
      <c r="E607" s="48"/>
      <c r="F607" s="48" t="s">
        <v>917</v>
      </c>
      <c r="G607" s="48"/>
      <c r="H607" s="48"/>
      <c r="I607" s="13" t="s">
        <v>539</v>
      </c>
    </row>
    <row r="608" spans="1:9" x14ac:dyDescent="0.2">
      <c r="A608" s="32">
        <v>600</v>
      </c>
      <c r="B608" s="12">
        <v>41327.770138888889</v>
      </c>
      <c r="C608" s="48" t="s">
        <v>825</v>
      </c>
      <c r="D608" s="48"/>
      <c r="E608" s="48"/>
      <c r="F608" s="48" t="s">
        <v>917</v>
      </c>
      <c r="G608" s="48"/>
      <c r="H608" s="48"/>
      <c r="I608" s="13" t="s">
        <v>540</v>
      </c>
    </row>
    <row r="609" spans="1:9" ht="110.25" x14ac:dyDescent="0.2">
      <c r="A609" s="32">
        <v>601</v>
      </c>
      <c r="B609" s="12">
        <v>41327.770138888889</v>
      </c>
      <c r="C609" s="48" t="s">
        <v>825</v>
      </c>
      <c r="D609" s="48"/>
      <c r="E609" s="48"/>
      <c r="F609" s="48" t="s">
        <v>916</v>
      </c>
      <c r="G609" s="48"/>
      <c r="H609" s="48"/>
      <c r="I609" s="13" t="s">
        <v>541</v>
      </c>
    </row>
    <row r="610" spans="1:9" ht="63" x14ac:dyDescent="0.2">
      <c r="A610" s="32">
        <v>602</v>
      </c>
      <c r="B610" s="12">
        <v>41327.768750000003</v>
      </c>
      <c r="C610" s="48" t="s">
        <v>775</v>
      </c>
      <c r="D610" s="48"/>
      <c r="E610" s="48"/>
      <c r="F610" s="48" t="s">
        <v>917</v>
      </c>
      <c r="G610" s="48"/>
      <c r="H610" s="48"/>
      <c r="I610" s="13" t="s">
        <v>542</v>
      </c>
    </row>
    <row r="611" spans="1:9" ht="110.25" x14ac:dyDescent="0.2">
      <c r="A611" s="32">
        <v>603</v>
      </c>
      <c r="B611" s="12">
        <v>41327.768750000003</v>
      </c>
      <c r="C611" s="48" t="s">
        <v>825</v>
      </c>
      <c r="D611" s="48"/>
      <c r="E611" s="48"/>
      <c r="F611" s="48" t="s">
        <v>917</v>
      </c>
      <c r="G611" s="48"/>
      <c r="H611" s="48"/>
      <c r="I611" s="13" t="s">
        <v>543</v>
      </c>
    </row>
    <row r="612" spans="1:9" ht="78.75" x14ac:dyDescent="0.2">
      <c r="A612" s="32">
        <v>604</v>
      </c>
      <c r="B612" s="12">
        <v>41327.765972222223</v>
      </c>
      <c r="C612" s="48" t="s">
        <v>825</v>
      </c>
      <c r="D612" s="48" t="s">
        <v>832</v>
      </c>
      <c r="E612" s="48"/>
      <c r="F612" s="48" t="s">
        <v>917</v>
      </c>
      <c r="G612" s="48" t="s">
        <v>917</v>
      </c>
      <c r="H612" s="48"/>
      <c r="I612" s="13" t="s">
        <v>544</v>
      </c>
    </row>
    <row r="613" spans="1:9" x14ac:dyDescent="0.2">
      <c r="A613" s="32">
        <v>605</v>
      </c>
      <c r="B613" s="12">
        <v>41327.762499999997</v>
      </c>
      <c r="C613" s="48" t="s">
        <v>7</v>
      </c>
      <c r="D613" s="48"/>
      <c r="E613" s="48"/>
      <c r="F613" s="48" t="s">
        <v>917</v>
      </c>
      <c r="G613" s="48"/>
      <c r="H613" s="48"/>
      <c r="I613" s="13" t="s">
        <v>545</v>
      </c>
    </row>
    <row r="614" spans="1:9" x14ac:dyDescent="0.2">
      <c r="A614" s="32">
        <v>606</v>
      </c>
      <c r="B614" s="12">
        <v>41327.762499999997</v>
      </c>
      <c r="C614" s="48" t="s">
        <v>825</v>
      </c>
      <c r="D614" s="48"/>
      <c r="E614" s="48"/>
      <c r="F614" s="48" t="s">
        <v>917</v>
      </c>
      <c r="G614" s="48"/>
      <c r="H614" s="48"/>
      <c r="I614" s="13" t="s">
        <v>546</v>
      </c>
    </row>
    <row r="615" spans="1:9" ht="31.5" x14ac:dyDescent="0.2">
      <c r="A615" s="32">
        <v>607</v>
      </c>
      <c r="B615" s="12">
        <v>41327.761805555558</v>
      </c>
      <c r="C615" s="48" t="s">
        <v>828</v>
      </c>
      <c r="D615" s="48" t="s">
        <v>831</v>
      </c>
      <c r="E615" s="48"/>
      <c r="F615" s="48" t="s">
        <v>917</v>
      </c>
      <c r="G615" s="48" t="s">
        <v>917</v>
      </c>
      <c r="H615" s="48"/>
      <c r="I615" s="13" t="s">
        <v>547</v>
      </c>
    </row>
    <row r="616" spans="1:9" x14ac:dyDescent="0.2">
      <c r="A616" s="32">
        <v>608</v>
      </c>
      <c r="B616" s="12">
        <v>41327.759027777778</v>
      </c>
      <c r="C616" s="48" t="s">
        <v>837</v>
      </c>
      <c r="D616" s="48"/>
      <c r="E616" s="48"/>
      <c r="F616" s="48" t="s">
        <v>916</v>
      </c>
      <c r="G616" s="48"/>
      <c r="H616" s="48"/>
      <c r="I616" s="14" t="s">
        <v>548</v>
      </c>
    </row>
    <row r="617" spans="1:9" ht="94.5" x14ac:dyDescent="0.2">
      <c r="A617" s="32">
        <v>609</v>
      </c>
      <c r="B617" s="12">
        <v>41327.756249999999</v>
      </c>
      <c r="C617" s="48" t="s">
        <v>825</v>
      </c>
      <c r="D617" s="48"/>
      <c r="E617" s="48"/>
      <c r="F617" s="48" t="s">
        <v>917</v>
      </c>
      <c r="G617" s="48"/>
      <c r="H617" s="48"/>
      <c r="I617" s="13" t="s">
        <v>549</v>
      </c>
    </row>
    <row r="618" spans="1:9" x14ac:dyDescent="0.2">
      <c r="A618" s="32">
        <v>610</v>
      </c>
      <c r="B618" s="12">
        <v>41327.755555555559</v>
      </c>
      <c r="C618" s="48" t="s">
        <v>825</v>
      </c>
      <c r="D618" s="48"/>
      <c r="E618" s="48"/>
      <c r="F618" s="48" t="s">
        <v>917</v>
      </c>
      <c r="G618" s="48"/>
      <c r="H618" s="48"/>
      <c r="I618" s="13" t="s">
        <v>550</v>
      </c>
    </row>
    <row r="619" spans="1:9" ht="110.25" x14ac:dyDescent="0.2">
      <c r="A619" s="32">
        <v>611</v>
      </c>
      <c r="B619" s="12">
        <v>41327.753472222219</v>
      </c>
      <c r="C619" s="48" t="s">
        <v>836</v>
      </c>
      <c r="D619" s="48" t="s">
        <v>7</v>
      </c>
      <c r="E619" s="48" t="s">
        <v>775</v>
      </c>
      <c r="F619" s="48" t="s">
        <v>917</v>
      </c>
      <c r="G619" s="48" t="s">
        <v>917</v>
      </c>
      <c r="H619" s="48" t="s">
        <v>917</v>
      </c>
      <c r="I619" s="13" t="s">
        <v>551</v>
      </c>
    </row>
    <row r="620" spans="1:9" x14ac:dyDescent="0.2">
      <c r="A620" s="32">
        <v>612</v>
      </c>
      <c r="B620" s="12">
        <v>41327.750694444447</v>
      </c>
      <c r="C620" s="48" t="s">
        <v>825</v>
      </c>
      <c r="D620" s="48"/>
      <c r="E620" s="48"/>
      <c r="F620" s="48" t="s">
        <v>917</v>
      </c>
      <c r="G620" s="48"/>
      <c r="H620" s="48"/>
      <c r="I620" s="13" t="s">
        <v>552</v>
      </c>
    </row>
    <row r="621" spans="1:9" x14ac:dyDescent="0.2">
      <c r="A621" s="32">
        <v>613</v>
      </c>
      <c r="B621" s="12">
        <v>41327.75</v>
      </c>
      <c r="C621" s="48" t="s">
        <v>837</v>
      </c>
      <c r="D621" s="48"/>
      <c r="E621" s="48"/>
      <c r="F621" s="48" t="s">
        <v>916</v>
      </c>
      <c r="G621" s="48"/>
      <c r="H621" s="48"/>
      <c r="I621" s="13" t="s">
        <v>553</v>
      </c>
    </row>
    <row r="622" spans="1:9" ht="47.25" x14ac:dyDescent="0.2">
      <c r="A622" s="32">
        <v>614</v>
      </c>
      <c r="B622" s="12">
        <v>41327.749305555553</v>
      </c>
      <c r="C622" s="48" t="s">
        <v>838</v>
      </c>
      <c r="D622" s="48" t="s">
        <v>832</v>
      </c>
      <c r="E622" s="48"/>
      <c r="F622" s="48" t="s">
        <v>917</v>
      </c>
      <c r="G622" s="48" t="s">
        <v>917</v>
      </c>
      <c r="H622" s="48"/>
      <c r="I622" s="13" t="s">
        <v>554</v>
      </c>
    </row>
    <row r="623" spans="1:9" ht="31.5" x14ac:dyDescent="0.2">
      <c r="A623" s="32">
        <v>615</v>
      </c>
      <c r="B623" s="12">
        <v>41327.747916666667</v>
      </c>
      <c r="C623" s="48" t="s">
        <v>825</v>
      </c>
      <c r="D623" s="48"/>
      <c r="E623" s="48"/>
      <c r="F623" s="48" t="s">
        <v>916</v>
      </c>
      <c r="G623" s="48"/>
      <c r="H623" s="48"/>
      <c r="I623" s="13" t="s">
        <v>555</v>
      </c>
    </row>
    <row r="624" spans="1:9" x14ac:dyDescent="0.2">
      <c r="A624" s="32">
        <v>616</v>
      </c>
      <c r="B624" s="12">
        <v>41327.74722222222</v>
      </c>
      <c r="C624" s="48" t="s">
        <v>828</v>
      </c>
      <c r="D624" s="48"/>
      <c r="E624" s="48"/>
      <c r="F624" s="48" t="s">
        <v>917</v>
      </c>
      <c r="G624" s="48"/>
      <c r="H624" s="48"/>
      <c r="I624" s="13" t="s">
        <v>556</v>
      </c>
    </row>
    <row r="625" spans="1:9" ht="31.5" x14ac:dyDescent="0.2">
      <c r="A625" s="32">
        <v>617</v>
      </c>
      <c r="B625" s="12">
        <v>41327.743750000001</v>
      </c>
      <c r="C625" s="48" t="s">
        <v>825</v>
      </c>
      <c r="D625" s="48"/>
      <c r="E625" s="48"/>
      <c r="F625" s="48" t="s">
        <v>917</v>
      </c>
      <c r="G625" s="48"/>
      <c r="H625" s="48"/>
      <c r="I625" s="13" t="s">
        <v>557</v>
      </c>
    </row>
    <row r="626" spans="1:9" x14ac:dyDescent="0.2">
      <c r="A626" s="32">
        <v>618</v>
      </c>
      <c r="B626" s="12">
        <v>41327.743750000001</v>
      </c>
      <c r="C626" s="48" t="s">
        <v>838</v>
      </c>
      <c r="D626" s="48"/>
      <c r="E626" s="48"/>
      <c r="F626" s="48" t="s">
        <v>917</v>
      </c>
      <c r="G626" s="48"/>
      <c r="H626" s="48"/>
      <c r="I626" s="15" t="s">
        <v>558</v>
      </c>
    </row>
    <row r="627" spans="1:9" ht="31.5" x14ac:dyDescent="0.2">
      <c r="A627" s="32">
        <v>619</v>
      </c>
      <c r="B627" s="12">
        <v>41327.738194444442</v>
      </c>
      <c r="C627" s="48" t="s">
        <v>825</v>
      </c>
      <c r="D627" s="48"/>
      <c r="E627" s="48"/>
      <c r="F627" s="48" t="s">
        <v>917</v>
      </c>
      <c r="G627" s="48"/>
      <c r="H627" s="48"/>
      <c r="I627" s="13" t="s">
        <v>559</v>
      </c>
    </row>
    <row r="628" spans="1:9" x14ac:dyDescent="0.2">
      <c r="A628" s="32">
        <v>620</v>
      </c>
      <c r="B628" s="12">
        <v>41327.738194444442</v>
      </c>
      <c r="C628" s="48" t="s">
        <v>825</v>
      </c>
      <c r="D628" s="48"/>
      <c r="E628" s="48"/>
      <c r="F628" s="48" t="s">
        <v>917</v>
      </c>
      <c r="G628" s="48"/>
      <c r="H628" s="48"/>
      <c r="I628" s="13" t="s">
        <v>560</v>
      </c>
    </row>
    <row r="629" spans="1:9" x14ac:dyDescent="0.2">
      <c r="A629" s="32">
        <v>621</v>
      </c>
      <c r="B629" s="12">
        <v>41327.737500000003</v>
      </c>
      <c r="C629" s="48" t="s">
        <v>825</v>
      </c>
      <c r="D629" s="48"/>
      <c r="E629" s="48"/>
      <c r="F629" s="48" t="s">
        <v>917</v>
      </c>
      <c r="G629" s="48"/>
      <c r="H629" s="48"/>
      <c r="I629" s="13" t="s">
        <v>561</v>
      </c>
    </row>
    <row r="630" spans="1:9" ht="47.25" x14ac:dyDescent="0.2">
      <c r="A630" s="32">
        <v>622</v>
      </c>
      <c r="B630" s="12">
        <v>41327.736805555556</v>
      </c>
      <c r="C630" s="48" t="s">
        <v>825</v>
      </c>
      <c r="D630" s="48"/>
      <c r="E630" s="48"/>
      <c r="F630" s="48" t="s">
        <v>916</v>
      </c>
      <c r="G630" s="48"/>
      <c r="H630" s="48"/>
      <c r="I630" s="13" t="s">
        <v>562</v>
      </c>
    </row>
    <row r="631" spans="1:9" x14ac:dyDescent="0.2">
      <c r="A631" s="32">
        <v>623</v>
      </c>
      <c r="B631" s="12">
        <v>41327.736805555556</v>
      </c>
      <c r="C631" s="48" t="s">
        <v>825</v>
      </c>
      <c r="D631" s="48"/>
      <c r="E631" s="48"/>
      <c r="F631" s="48" t="s">
        <v>917</v>
      </c>
      <c r="G631" s="48"/>
      <c r="H631" s="48"/>
      <c r="I631" s="13" t="s">
        <v>563</v>
      </c>
    </row>
    <row r="632" spans="1:9" x14ac:dyDescent="0.2">
      <c r="A632" s="32">
        <v>624</v>
      </c>
      <c r="B632" s="12">
        <v>41327.73541666667</v>
      </c>
      <c r="C632" s="48" t="s">
        <v>825</v>
      </c>
      <c r="D632" s="48"/>
      <c r="E632" s="48"/>
      <c r="F632" s="48" t="s">
        <v>917</v>
      </c>
      <c r="G632" s="48"/>
      <c r="H632" s="48"/>
      <c r="I632" s="13" t="s">
        <v>564</v>
      </c>
    </row>
    <row r="633" spans="1:9" ht="47.25" x14ac:dyDescent="0.2">
      <c r="A633" s="32">
        <v>625</v>
      </c>
      <c r="B633" s="12">
        <v>41327.734027777777</v>
      </c>
      <c r="C633" s="48" t="s">
        <v>828</v>
      </c>
      <c r="D633" s="48"/>
      <c r="E633" s="48"/>
      <c r="F633" s="48" t="s">
        <v>917</v>
      </c>
      <c r="G633" s="48"/>
      <c r="H633" s="48"/>
      <c r="I633" s="13" t="s">
        <v>565</v>
      </c>
    </row>
    <row r="634" spans="1:9" x14ac:dyDescent="0.2">
      <c r="A634" s="32">
        <v>626</v>
      </c>
      <c r="B634" s="12">
        <v>41327.730555555558</v>
      </c>
      <c r="C634" s="48" t="s">
        <v>831</v>
      </c>
      <c r="D634" s="48"/>
      <c r="E634" s="48"/>
      <c r="F634" s="48" t="s">
        <v>917</v>
      </c>
      <c r="G634" s="48"/>
      <c r="H634" s="48"/>
      <c r="I634" s="13" t="s">
        <v>566</v>
      </c>
    </row>
    <row r="635" spans="1:9" ht="31.5" x14ac:dyDescent="0.2">
      <c r="A635" s="32">
        <v>627</v>
      </c>
      <c r="B635" s="12">
        <v>41327.730555555558</v>
      </c>
      <c r="C635" s="48" t="s">
        <v>825</v>
      </c>
      <c r="D635" s="48"/>
      <c r="E635" s="48"/>
      <c r="F635" s="48" t="s">
        <v>917</v>
      </c>
      <c r="G635" s="48"/>
      <c r="H635" s="48"/>
      <c r="I635" s="13" t="s">
        <v>567</v>
      </c>
    </row>
    <row r="636" spans="1:9" ht="63" x14ac:dyDescent="0.2">
      <c r="A636" s="32">
        <v>628</v>
      </c>
      <c r="B636" s="12">
        <v>41327.729861111111</v>
      </c>
      <c r="C636" s="48" t="s">
        <v>825</v>
      </c>
      <c r="D636" s="48"/>
      <c r="E636" s="48"/>
      <c r="F636" s="48" t="s">
        <v>917</v>
      </c>
      <c r="G636" s="48"/>
      <c r="H636" s="48"/>
      <c r="I636" s="13" t="s">
        <v>568</v>
      </c>
    </row>
    <row r="637" spans="1:9" ht="47.25" x14ac:dyDescent="0.2">
      <c r="A637" s="32">
        <v>629</v>
      </c>
      <c r="B637" s="12">
        <v>41327.728472222225</v>
      </c>
      <c r="C637" s="48" t="s">
        <v>825</v>
      </c>
      <c r="D637" s="48"/>
      <c r="E637" s="48"/>
      <c r="F637" s="48" t="s">
        <v>917</v>
      </c>
      <c r="G637" s="48"/>
      <c r="H637" s="48"/>
      <c r="I637" s="13" t="s">
        <v>569</v>
      </c>
    </row>
    <row r="638" spans="1:9" ht="31.5" x14ac:dyDescent="0.2">
      <c r="A638" s="32">
        <v>630</v>
      </c>
      <c r="B638" s="12">
        <v>41327.727777777778</v>
      </c>
      <c r="C638" s="48" t="s">
        <v>825</v>
      </c>
      <c r="D638" s="48" t="s">
        <v>831</v>
      </c>
      <c r="E638" s="48"/>
      <c r="F638" s="48" t="s">
        <v>917</v>
      </c>
      <c r="G638" s="48" t="s">
        <v>917</v>
      </c>
      <c r="H638" s="48"/>
      <c r="I638" s="13" t="s">
        <v>570</v>
      </c>
    </row>
    <row r="639" spans="1:9" ht="31.5" x14ac:dyDescent="0.2">
      <c r="A639" s="32">
        <v>631</v>
      </c>
      <c r="B639" s="12">
        <v>41327.727083333331</v>
      </c>
      <c r="C639" s="48" t="s">
        <v>832</v>
      </c>
      <c r="D639" s="48"/>
      <c r="E639" s="48"/>
      <c r="F639" s="48" t="s">
        <v>917</v>
      </c>
      <c r="G639" s="48"/>
      <c r="H639" s="48"/>
      <c r="I639" s="13" t="s">
        <v>571</v>
      </c>
    </row>
    <row r="640" spans="1:9" ht="63" x14ac:dyDescent="0.2">
      <c r="A640" s="32">
        <v>632</v>
      </c>
      <c r="B640" s="12">
        <v>41327.726388888892</v>
      </c>
      <c r="C640" s="48" t="s">
        <v>825</v>
      </c>
      <c r="D640" s="48"/>
      <c r="E640" s="48"/>
      <c r="F640" s="48" t="s">
        <v>916</v>
      </c>
      <c r="G640" s="48"/>
      <c r="H640" s="48"/>
      <c r="I640" s="13" t="s">
        <v>572</v>
      </c>
    </row>
    <row r="641" spans="1:9" ht="47.25" x14ac:dyDescent="0.2">
      <c r="A641" s="32">
        <v>633</v>
      </c>
      <c r="B641" s="12">
        <v>41327.726388888892</v>
      </c>
      <c r="C641" s="48" t="s">
        <v>828</v>
      </c>
      <c r="D641" s="48" t="s">
        <v>831</v>
      </c>
      <c r="E641" s="48"/>
      <c r="F641" s="48" t="s">
        <v>917</v>
      </c>
      <c r="G641" s="48" t="s">
        <v>917</v>
      </c>
      <c r="H641" s="48"/>
      <c r="I641" s="13" t="s">
        <v>573</v>
      </c>
    </row>
    <row r="642" spans="1:9" x14ac:dyDescent="0.2">
      <c r="A642" s="32">
        <v>634</v>
      </c>
      <c r="B642" s="12">
        <v>41327.725694444445</v>
      </c>
      <c r="C642" s="48" t="s">
        <v>829</v>
      </c>
      <c r="D642" s="48" t="s">
        <v>825</v>
      </c>
      <c r="E642" s="48"/>
      <c r="F642" s="48" t="s">
        <v>917</v>
      </c>
      <c r="G642" s="48" t="s">
        <v>917</v>
      </c>
      <c r="H642" s="48"/>
      <c r="I642" s="13" t="s">
        <v>574</v>
      </c>
    </row>
    <row r="643" spans="1:9" x14ac:dyDescent="0.2">
      <c r="A643" s="32">
        <v>635</v>
      </c>
      <c r="B643" s="12">
        <v>41327.724999999999</v>
      </c>
      <c r="C643" s="48" t="s">
        <v>825</v>
      </c>
      <c r="D643" s="48"/>
      <c r="E643" s="48"/>
      <c r="F643" s="48" t="s">
        <v>917</v>
      </c>
      <c r="G643" s="48"/>
      <c r="H643" s="48"/>
      <c r="I643" s="13" t="s">
        <v>575</v>
      </c>
    </row>
    <row r="644" spans="1:9" x14ac:dyDescent="0.2">
      <c r="A644" s="32">
        <v>636</v>
      </c>
      <c r="B644" s="12">
        <v>41327.724305555559</v>
      </c>
      <c r="C644" s="48" t="s">
        <v>831</v>
      </c>
      <c r="D644" s="48"/>
      <c r="E644" s="48"/>
      <c r="F644" s="48" t="s">
        <v>917</v>
      </c>
      <c r="G644" s="48"/>
      <c r="H644" s="48"/>
      <c r="I644" s="13" t="s">
        <v>576</v>
      </c>
    </row>
    <row r="645" spans="1:9" ht="47.25" x14ac:dyDescent="0.2">
      <c r="A645" s="32">
        <v>637</v>
      </c>
      <c r="B645" s="12">
        <v>41327.723611111112</v>
      </c>
      <c r="C645" s="48" t="s">
        <v>825</v>
      </c>
      <c r="D645" s="48"/>
      <c r="E645" s="48"/>
      <c r="F645" s="48" t="s">
        <v>917</v>
      </c>
      <c r="G645" s="48"/>
      <c r="H645" s="48"/>
      <c r="I645" s="13" t="s">
        <v>577</v>
      </c>
    </row>
    <row r="646" spans="1:9" ht="94.5" x14ac:dyDescent="0.2">
      <c r="A646" s="32">
        <v>638</v>
      </c>
      <c r="B646" s="12">
        <v>41327.72152777778</v>
      </c>
      <c r="C646" s="48" t="s">
        <v>825</v>
      </c>
      <c r="D646" s="48"/>
      <c r="E646" s="48"/>
      <c r="F646" s="48" t="s">
        <v>917</v>
      </c>
      <c r="G646" s="48"/>
      <c r="H646" s="48"/>
      <c r="I646" s="13" t="s">
        <v>578</v>
      </c>
    </row>
    <row r="647" spans="1:9" ht="47.25" x14ac:dyDescent="0.2">
      <c r="A647" s="32">
        <v>639</v>
      </c>
      <c r="B647" s="12">
        <v>41327.720138888886</v>
      </c>
      <c r="C647" s="48" t="s">
        <v>838</v>
      </c>
      <c r="D647" s="48" t="s">
        <v>775</v>
      </c>
      <c r="E647" s="48"/>
      <c r="F647" s="48" t="s">
        <v>916</v>
      </c>
      <c r="G647" s="48" t="s">
        <v>916</v>
      </c>
      <c r="H647" s="48"/>
      <c r="I647" s="15" t="s">
        <v>579</v>
      </c>
    </row>
    <row r="648" spans="1:9" ht="47.25" x14ac:dyDescent="0.2">
      <c r="A648" s="32">
        <v>640</v>
      </c>
      <c r="B648" s="12">
        <v>41327.71875</v>
      </c>
      <c r="C648" s="48" t="s">
        <v>825</v>
      </c>
      <c r="D648" s="48" t="s">
        <v>828</v>
      </c>
      <c r="E648" s="48"/>
      <c r="F648" s="48" t="s">
        <v>916</v>
      </c>
      <c r="G648" s="48" t="s">
        <v>916</v>
      </c>
      <c r="H648" s="48"/>
      <c r="I648" s="13" t="s">
        <v>580</v>
      </c>
    </row>
    <row r="649" spans="1:9" ht="47.25" x14ac:dyDescent="0.2">
      <c r="A649" s="32">
        <v>641</v>
      </c>
      <c r="B649" s="12">
        <v>41327.711805555555</v>
      </c>
      <c r="C649" s="48" t="s">
        <v>828</v>
      </c>
      <c r="D649" s="48"/>
      <c r="E649" s="48"/>
      <c r="F649" s="48" t="s">
        <v>917</v>
      </c>
      <c r="G649" s="48"/>
      <c r="H649" s="48"/>
      <c r="I649" s="13" t="s">
        <v>581</v>
      </c>
    </row>
    <row r="650" spans="1:9" ht="78.75" x14ac:dyDescent="0.2">
      <c r="A650" s="32">
        <v>642</v>
      </c>
      <c r="B650" s="12">
        <v>41327.710416666669</v>
      </c>
      <c r="C650" s="48" t="s">
        <v>825</v>
      </c>
      <c r="D650" s="48"/>
      <c r="E650" s="48"/>
      <c r="F650" s="48" t="s">
        <v>916</v>
      </c>
      <c r="G650" s="48"/>
      <c r="H650" s="48"/>
      <c r="I650" s="13" t="s">
        <v>582</v>
      </c>
    </row>
    <row r="651" spans="1:9" x14ac:dyDescent="0.2">
      <c r="A651" s="32">
        <v>643</v>
      </c>
      <c r="B651" s="12">
        <v>41327.709027777775</v>
      </c>
      <c r="C651" s="48" t="s">
        <v>825</v>
      </c>
      <c r="D651" s="48"/>
      <c r="E651" s="48"/>
      <c r="F651" s="48" t="s">
        <v>917</v>
      </c>
      <c r="G651" s="48"/>
      <c r="H651" s="48"/>
      <c r="I651" s="13" t="s">
        <v>583</v>
      </c>
    </row>
    <row r="652" spans="1:9" x14ac:dyDescent="0.2">
      <c r="A652" s="32">
        <v>644</v>
      </c>
      <c r="B652" s="12">
        <v>41327.709027777775</v>
      </c>
      <c r="C652" s="48" t="s">
        <v>832</v>
      </c>
      <c r="D652" s="48"/>
      <c r="E652" s="48"/>
      <c r="F652" s="48" t="s">
        <v>917</v>
      </c>
      <c r="G652" s="48"/>
      <c r="H652" s="48"/>
      <c r="I652" s="13" t="s">
        <v>584</v>
      </c>
    </row>
    <row r="653" spans="1:9" ht="31.5" x14ac:dyDescent="0.2">
      <c r="A653" s="32">
        <v>645</v>
      </c>
      <c r="B653" s="12">
        <v>41327.708333333336</v>
      </c>
      <c r="C653" s="48" t="s">
        <v>838</v>
      </c>
      <c r="D653" s="48" t="s">
        <v>832</v>
      </c>
      <c r="E653" s="48"/>
      <c r="F653" s="48" t="s">
        <v>917</v>
      </c>
      <c r="G653" s="48" t="s">
        <v>917</v>
      </c>
      <c r="H653" s="48"/>
      <c r="I653" s="13" t="s">
        <v>585</v>
      </c>
    </row>
    <row r="654" spans="1:9" x14ac:dyDescent="0.2">
      <c r="A654" s="32">
        <v>646</v>
      </c>
      <c r="B654" s="12">
        <v>41327.706250000003</v>
      </c>
      <c r="C654" s="48" t="s">
        <v>825</v>
      </c>
      <c r="D654" s="48"/>
      <c r="E654" s="48"/>
      <c r="F654" s="48" t="s">
        <v>917</v>
      </c>
      <c r="G654" s="48"/>
      <c r="H654" s="48"/>
      <c r="I654" s="13" t="s">
        <v>586</v>
      </c>
    </row>
    <row r="655" spans="1:9" ht="31.5" x14ac:dyDescent="0.2">
      <c r="A655" s="32">
        <v>647</v>
      </c>
      <c r="B655" s="12">
        <v>41327.701388888891</v>
      </c>
      <c r="C655" s="48" t="s">
        <v>825</v>
      </c>
      <c r="D655" s="48"/>
      <c r="E655" s="48"/>
      <c r="F655" s="48" t="s">
        <v>917</v>
      </c>
      <c r="G655" s="48"/>
      <c r="H655" s="48"/>
      <c r="I655" s="13" t="s">
        <v>587</v>
      </c>
    </row>
    <row r="656" spans="1:9" x14ac:dyDescent="0.2">
      <c r="A656" s="32">
        <v>648</v>
      </c>
      <c r="B656" s="12">
        <v>41327.699999999997</v>
      </c>
      <c r="C656" s="48" t="s">
        <v>825</v>
      </c>
      <c r="D656" s="48"/>
      <c r="E656" s="48"/>
      <c r="F656" s="48" t="s">
        <v>916</v>
      </c>
      <c r="G656" s="48"/>
      <c r="H656" s="48"/>
      <c r="I656" s="13" t="s">
        <v>588</v>
      </c>
    </row>
    <row r="657" spans="1:9" x14ac:dyDescent="0.2">
      <c r="A657" s="32">
        <v>649</v>
      </c>
      <c r="B657" s="12">
        <v>41327.699305555558</v>
      </c>
      <c r="C657" s="48" t="s">
        <v>825</v>
      </c>
      <c r="D657" s="48"/>
      <c r="E657" s="48"/>
      <c r="F657" s="48" t="s">
        <v>917</v>
      </c>
      <c r="G657" s="48"/>
      <c r="H657" s="48"/>
      <c r="I657" s="13" t="s">
        <v>589</v>
      </c>
    </row>
    <row r="658" spans="1:9" x14ac:dyDescent="0.2">
      <c r="A658" s="32">
        <v>650</v>
      </c>
      <c r="B658" s="12">
        <v>41327.696527777778</v>
      </c>
      <c r="C658" s="48" t="s">
        <v>825</v>
      </c>
      <c r="D658" s="48"/>
      <c r="E658" s="48"/>
      <c r="F658" s="48" t="s">
        <v>917</v>
      </c>
      <c r="G658" s="48"/>
      <c r="H658" s="48"/>
      <c r="I658" s="13" t="s">
        <v>590</v>
      </c>
    </row>
    <row r="659" spans="1:9" ht="31.5" x14ac:dyDescent="0.2">
      <c r="A659" s="32">
        <v>651</v>
      </c>
      <c r="B659" s="12">
        <v>41327.695833333331</v>
      </c>
      <c r="C659" s="48" t="s">
        <v>825</v>
      </c>
      <c r="D659" s="48" t="s">
        <v>828</v>
      </c>
      <c r="E659" s="48"/>
      <c r="F659" s="48" t="s">
        <v>917</v>
      </c>
      <c r="G659" s="48" t="s">
        <v>917</v>
      </c>
      <c r="H659" s="48"/>
      <c r="I659" s="13" t="s">
        <v>591</v>
      </c>
    </row>
    <row r="660" spans="1:9" x14ac:dyDescent="0.2">
      <c r="A660" s="32">
        <v>652</v>
      </c>
      <c r="B660" s="12">
        <v>41327.695833333331</v>
      </c>
      <c r="C660" s="48" t="s">
        <v>825</v>
      </c>
      <c r="D660" s="48"/>
      <c r="E660" s="48"/>
      <c r="F660" s="48" t="s">
        <v>917</v>
      </c>
      <c r="G660" s="48"/>
      <c r="H660" s="48"/>
      <c r="I660" s="13" t="s">
        <v>592</v>
      </c>
    </row>
    <row r="661" spans="1:9" x14ac:dyDescent="0.2">
      <c r="A661" s="32">
        <v>653</v>
      </c>
      <c r="B661" s="12">
        <v>41327.693749999999</v>
      </c>
      <c r="C661" s="48" t="s">
        <v>832</v>
      </c>
      <c r="D661" s="48"/>
      <c r="E661" s="48"/>
      <c r="F661" s="48" t="s">
        <v>917</v>
      </c>
      <c r="G661" s="48"/>
      <c r="H661" s="48"/>
      <c r="I661" s="13" t="s">
        <v>593</v>
      </c>
    </row>
    <row r="662" spans="1:9" ht="236.25" x14ac:dyDescent="0.2">
      <c r="A662" s="32">
        <v>654</v>
      </c>
      <c r="B662" s="12">
        <v>41327.693749999999</v>
      </c>
      <c r="C662" s="48" t="s">
        <v>825</v>
      </c>
      <c r="D662" s="48" t="s">
        <v>775</v>
      </c>
      <c r="E662" s="48" t="s">
        <v>7</v>
      </c>
      <c r="F662" s="48" t="s">
        <v>917</v>
      </c>
      <c r="G662" s="48" t="s">
        <v>917</v>
      </c>
      <c r="H662" s="48" t="s">
        <v>917</v>
      </c>
      <c r="I662" s="13" t="s">
        <v>594</v>
      </c>
    </row>
    <row r="663" spans="1:9" ht="63" x14ac:dyDescent="0.2">
      <c r="A663" s="32">
        <v>655</v>
      </c>
      <c r="B663" s="12">
        <v>41327.690972222219</v>
      </c>
      <c r="C663" s="48" t="s">
        <v>825</v>
      </c>
      <c r="D663" s="48"/>
      <c r="E663" s="48"/>
      <c r="F663" s="48" t="s">
        <v>916</v>
      </c>
      <c r="G663" s="48"/>
      <c r="H663" s="48"/>
      <c r="I663" s="13" t="s">
        <v>595</v>
      </c>
    </row>
    <row r="664" spans="1:9" x14ac:dyDescent="0.2">
      <c r="A664" s="32">
        <v>656</v>
      </c>
      <c r="B664" s="12">
        <v>41327.689583333333</v>
      </c>
      <c r="C664" s="48" t="s">
        <v>825</v>
      </c>
      <c r="D664" s="48"/>
      <c r="E664" s="48"/>
      <c r="F664" s="48" t="s">
        <v>917</v>
      </c>
      <c r="G664" s="48"/>
      <c r="H664" s="48"/>
      <c r="I664" s="13" t="s">
        <v>596</v>
      </c>
    </row>
    <row r="665" spans="1:9" ht="31.5" x14ac:dyDescent="0.2">
      <c r="A665" s="32">
        <v>657</v>
      </c>
      <c r="B665" s="12">
        <v>41327.6875</v>
      </c>
      <c r="C665" s="48" t="s">
        <v>825</v>
      </c>
      <c r="D665" s="48"/>
      <c r="E665" s="48"/>
      <c r="F665" s="48" t="s">
        <v>917</v>
      </c>
      <c r="G665" s="48"/>
      <c r="H665" s="48"/>
      <c r="I665" s="13" t="s">
        <v>597</v>
      </c>
    </row>
    <row r="666" spans="1:9" ht="31.5" x14ac:dyDescent="0.2">
      <c r="A666" s="32">
        <v>658</v>
      </c>
      <c r="B666" s="12">
        <v>41327.685416666667</v>
      </c>
      <c r="C666" s="48" t="s">
        <v>828</v>
      </c>
      <c r="D666" s="48"/>
      <c r="E666" s="48"/>
      <c r="F666" s="48" t="s">
        <v>917</v>
      </c>
      <c r="G666" s="48"/>
      <c r="H666" s="48"/>
      <c r="I666" s="13" t="s">
        <v>598</v>
      </c>
    </row>
    <row r="667" spans="1:9" x14ac:dyDescent="0.2">
      <c r="A667" s="32">
        <v>659</v>
      </c>
      <c r="B667" s="12">
        <v>41327.682638888888</v>
      </c>
      <c r="C667" s="48" t="s">
        <v>775</v>
      </c>
      <c r="D667" s="48"/>
      <c r="E667" s="48"/>
      <c r="F667" s="48" t="s">
        <v>917</v>
      </c>
      <c r="G667" s="48"/>
      <c r="H667" s="48"/>
      <c r="I667" s="13" t="s">
        <v>599</v>
      </c>
    </row>
    <row r="668" spans="1:9" x14ac:dyDescent="0.2">
      <c r="A668" s="32">
        <v>660</v>
      </c>
      <c r="B668" s="12">
        <v>41327.681944444441</v>
      </c>
      <c r="C668" s="48" t="s">
        <v>825</v>
      </c>
      <c r="D668" s="48"/>
      <c r="E668" s="48"/>
      <c r="F668" s="48" t="s">
        <v>917</v>
      </c>
      <c r="G668" s="48"/>
      <c r="H668" s="48"/>
      <c r="I668" s="13" t="s">
        <v>600</v>
      </c>
    </row>
    <row r="669" spans="1:9" ht="47.25" x14ac:dyDescent="0.2">
      <c r="A669" s="32">
        <v>661</v>
      </c>
      <c r="B669" s="12">
        <v>41327.679861111108</v>
      </c>
      <c r="C669" s="48" t="s">
        <v>828</v>
      </c>
      <c r="D669" s="48" t="s">
        <v>825</v>
      </c>
      <c r="E669" s="48"/>
      <c r="F669" s="48" t="s">
        <v>916</v>
      </c>
      <c r="G669" s="48" t="s">
        <v>917</v>
      </c>
      <c r="H669" s="48"/>
      <c r="I669" s="13" t="s">
        <v>601</v>
      </c>
    </row>
    <row r="670" spans="1:9" ht="220.5" x14ac:dyDescent="0.2">
      <c r="A670" s="32">
        <v>662</v>
      </c>
      <c r="B670" s="12">
        <v>41327.679166666669</v>
      </c>
      <c r="C670" s="48" t="s">
        <v>825</v>
      </c>
      <c r="D670" s="48" t="s">
        <v>836</v>
      </c>
      <c r="E670" s="48" t="s">
        <v>775</v>
      </c>
      <c r="F670" s="48" t="s">
        <v>917</v>
      </c>
      <c r="G670" s="48" t="s">
        <v>917</v>
      </c>
      <c r="H670" s="48" t="s">
        <v>917</v>
      </c>
      <c r="I670" s="13" t="s">
        <v>602</v>
      </c>
    </row>
    <row r="671" spans="1:9" x14ac:dyDescent="0.2">
      <c r="A671" s="32">
        <v>663</v>
      </c>
      <c r="B671" s="12">
        <v>41327.677777777775</v>
      </c>
      <c r="C671" s="48" t="s">
        <v>825</v>
      </c>
      <c r="D671" s="48"/>
      <c r="E671" s="48"/>
      <c r="F671" s="48" t="s">
        <v>917</v>
      </c>
      <c r="G671" s="48"/>
      <c r="H671" s="48"/>
      <c r="I671" s="13" t="s">
        <v>603</v>
      </c>
    </row>
    <row r="672" spans="1:9" x14ac:dyDescent="0.2">
      <c r="A672" s="32">
        <v>664</v>
      </c>
      <c r="B672" s="12">
        <v>41327.677083333336</v>
      </c>
      <c r="C672" s="48" t="s">
        <v>825</v>
      </c>
      <c r="D672" s="48"/>
      <c r="E672" s="48"/>
      <c r="F672" s="48" t="s">
        <v>917</v>
      </c>
      <c r="G672" s="48"/>
      <c r="H672" s="48"/>
      <c r="I672" s="13" t="s">
        <v>604</v>
      </c>
    </row>
    <row r="673" spans="1:9" ht="47.25" x14ac:dyDescent="0.2">
      <c r="A673" s="32">
        <v>665</v>
      </c>
      <c r="B673" s="12">
        <v>41327.676388888889</v>
      </c>
      <c r="C673" s="48" t="s">
        <v>832</v>
      </c>
      <c r="D673" s="48"/>
      <c r="E673" s="48"/>
      <c r="F673" s="48" t="s">
        <v>917</v>
      </c>
      <c r="G673" s="48"/>
      <c r="H673" s="48"/>
      <c r="I673" s="13" t="s">
        <v>605</v>
      </c>
    </row>
    <row r="674" spans="1:9" x14ac:dyDescent="0.2">
      <c r="A674" s="32">
        <v>666</v>
      </c>
      <c r="B674" s="12">
        <v>41327.675694444442</v>
      </c>
      <c r="C674" s="48" t="s">
        <v>825</v>
      </c>
      <c r="D674" s="48"/>
      <c r="E674" s="48"/>
      <c r="F674" s="48" t="s">
        <v>917</v>
      </c>
      <c r="G674" s="48"/>
      <c r="H674" s="48"/>
      <c r="I674" s="13" t="s">
        <v>606</v>
      </c>
    </row>
    <row r="675" spans="1:9" ht="94.5" x14ac:dyDescent="0.2">
      <c r="A675" s="32">
        <v>667</v>
      </c>
      <c r="B675" s="12">
        <v>41327.675694444442</v>
      </c>
      <c r="C675" s="48" t="s">
        <v>825</v>
      </c>
      <c r="D675" s="48"/>
      <c r="E675" s="48"/>
      <c r="F675" s="48" t="s">
        <v>917</v>
      </c>
      <c r="G675" s="48"/>
      <c r="H675" s="48"/>
      <c r="I675" s="13" t="s">
        <v>607</v>
      </c>
    </row>
    <row r="676" spans="1:9" x14ac:dyDescent="0.2">
      <c r="A676" s="32">
        <v>668</v>
      </c>
      <c r="B676" s="12">
        <v>41327.675000000003</v>
      </c>
      <c r="C676" s="48" t="s">
        <v>825</v>
      </c>
      <c r="D676" s="48"/>
      <c r="E676" s="48"/>
      <c r="F676" s="48" t="s">
        <v>917</v>
      </c>
      <c r="G676" s="48"/>
      <c r="H676" s="48"/>
      <c r="I676" s="13" t="s">
        <v>608</v>
      </c>
    </row>
    <row r="677" spans="1:9" x14ac:dyDescent="0.2">
      <c r="A677" s="32">
        <v>669</v>
      </c>
      <c r="B677" s="12">
        <v>41327.673611111109</v>
      </c>
      <c r="C677" s="48" t="s">
        <v>825</v>
      </c>
      <c r="D677" s="48"/>
      <c r="E677" s="48"/>
      <c r="F677" s="48" t="s">
        <v>917</v>
      </c>
      <c r="G677" s="48"/>
      <c r="H677" s="48"/>
      <c r="I677" s="13" t="s">
        <v>609</v>
      </c>
    </row>
    <row r="678" spans="1:9" ht="31.5" x14ac:dyDescent="0.2">
      <c r="A678" s="32">
        <v>670</v>
      </c>
      <c r="B678" s="12">
        <v>41327.67291666667</v>
      </c>
      <c r="C678" s="48" t="s">
        <v>775</v>
      </c>
      <c r="D678" s="48"/>
      <c r="E678" s="48"/>
      <c r="F678" s="48" t="s">
        <v>916</v>
      </c>
      <c r="G678" s="48"/>
      <c r="H678" s="48"/>
      <c r="I678" s="13" t="s">
        <v>610</v>
      </c>
    </row>
    <row r="679" spans="1:9" ht="47.25" x14ac:dyDescent="0.2">
      <c r="A679" s="32">
        <v>671</v>
      </c>
      <c r="B679" s="12">
        <v>41327.67083333333</v>
      </c>
      <c r="C679" s="48" t="s">
        <v>825</v>
      </c>
      <c r="D679" s="48"/>
      <c r="E679" s="48"/>
      <c r="F679" s="48" t="s">
        <v>917</v>
      </c>
      <c r="G679" s="48"/>
      <c r="H679" s="48"/>
      <c r="I679" s="13" t="s">
        <v>611</v>
      </c>
    </row>
    <row r="680" spans="1:9" ht="31.5" x14ac:dyDescent="0.2">
      <c r="A680" s="32">
        <v>672</v>
      </c>
      <c r="B680" s="12">
        <v>41327.670138888891</v>
      </c>
      <c r="C680" s="48" t="s">
        <v>836</v>
      </c>
      <c r="D680" s="48" t="s">
        <v>825</v>
      </c>
      <c r="E680" s="48"/>
      <c r="F680" s="48" t="s">
        <v>917</v>
      </c>
      <c r="G680" s="48" t="s">
        <v>917</v>
      </c>
      <c r="H680" s="48"/>
      <c r="I680" s="13" t="s">
        <v>612</v>
      </c>
    </row>
    <row r="681" spans="1:9" x14ac:dyDescent="0.2">
      <c r="A681" s="32">
        <v>673</v>
      </c>
      <c r="B681" s="12">
        <v>41327.669444444444</v>
      </c>
      <c r="C681" s="48" t="s">
        <v>825</v>
      </c>
      <c r="D681" s="48"/>
      <c r="E681" s="48"/>
      <c r="F681" s="48" t="s">
        <v>917</v>
      </c>
      <c r="G681" s="48"/>
      <c r="H681" s="48"/>
      <c r="I681" s="13" t="s">
        <v>613</v>
      </c>
    </row>
    <row r="682" spans="1:9" x14ac:dyDescent="0.2">
      <c r="A682" s="32">
        <v>674</v>
      </c>
      <c r="B682" s="12">
        <v>41327.669444444444</v>
      </c>
      <c r="C682" s="48" t="s">
        <v>825</v>
      </c>
      <c r="D682" s="48"/>
      <c r="E682" s="48"/>
      <c r="F682" s="48" t="s">
        <v>917</v>
      </c>
      <c r="G682" s="48"/>
      <c r="H682" s="48"/>
      <c r="I682" s="13" t="s">
        <v>614</v>
      </c>
    </row>
    <row r="683" spans="1:9" x14ac:dyDescent="0.2">
      <c r="A683" s="32">
        <v>675</v>
      </c>
      <c r="B683" s="12">
        <v>41327.668749999997</v>
      </c>
      <c r="C683" s="48" t="s">
        <v>825</v>
      </c>
      <c r="D683" s="48"/>
      <c r="E683" s="48"/>
      <c r="F683" s="48" t="s">
        <v>917</v>
      </c>
      <c r="G683" s="48"/>
      <c r="H683" s="48"/>
      <c r="I683" s="13" t="s">
        <v>207</v>
      </c>
    </row>
    <row r="684" spans="1:9" ht="31.5" x14ac:dyDescent="0.2">
      <c r="A684" s="32">
        <v>676</v>
      </c>
      <c r="B684" s="12">
        <v>41327.668749999997</v>
      </c>
      <c r="C684" s="48" t="s">
        <v>838</v>
      </c>
      <c r="D684" s="48"/>
      <c r="E684" s="48"/>
      <c r="F684" s="48" t="s">
        <v>917</v>
      </c>
      <c r="G684" s="48"/>
      <c r="H684" s="48"/>
      <c r="I684" s="13" t="s">
        <v>615</v>
      </c>
    </row>
    <row r="685" spans="1:9" ht="346.5" x14ac:dyDescent="0.2">
      <c r="A685" s="32">
        <v>677</v>
      </c>
      <c r="B685" s="12">
        <v>41327.668749999997</v>
      </c>
      <c r="C685" s="48" t="s">
        <v>825</v>
      </c>
      <c r="D685" s="48" t="s">
        <v>828</v>
      </c>
      <c r="E685" s="48"/>
      <c r="F685" s="48" t="s">
        <v>917</v>
      </c>
      <c r="G685" s="48" t="s">
        <v>917</v>
      </c>
      <c r="H685" s="48"/>
      <c r="I685" s="13" t="s">
        <v>616</v>
      </c>
    </row>
    <row r="686" spans="1:9" ht="110.25" x14ac:dyDescent="0.2">
      <c r="A686" s="32">
        <v>678</v>
      </c>
      <c r="B686" s="12">
        <v>41327.668055555558</v>
      </c>
      <c r="C686" s="48" t="s">
        <v>836</v>
      </c>
      <c r="D686" s="48" t="s">
        <v>825</v>
      </c>
      <c r="E686" s="48" t="s">
        <v>7</v>
      </c>
      <c r="F686" s="48" t="s">
        <v>917</v>
      </c>
      <c r="G686" s="48" t="s">
        <v>917</v>
      </c>
      <c r="H686" s="48" t="s">
        <v>917</v>
      </c>
      <c r="I686" s="13" t="s">
        <v>617</v>
      </c>
    </row>
    <row r="687" spans="1:9" x14ac:dyDescent="0.2">
      <c r="A687" s="32">
        <v>679</v>
      </c>
      <c r="B687" s="12">
        <v>41327.667361111111</v>
      </c>
      <c r="C687" s="48" t="s">
        <v>828</v>
      </c>
      <c r="D687" s="48"/>
      <c r="E687" s="48"/>
      <c r="F687" s="48" t="s">
        <v>917</v>
      </c>
      <c r="G687" s="48"/>
      <c r="H687" s="48"/>
      <c r="I687" s="13" t="s">
        <v>618</v>
      </c>
    </row>
    <row r="688" spans="1:9" ht="78.75" x14ac:dyDescent="0.2">
      <c r="A688" s="32">
        <v>680</v>
      </c>
      <c r="B688" s="12">
        <v>41327.667361111111</v>
      </c>
      <c r="C688" s="48" t="s">
        <v>825</v>
      </c>
      <c r="D688" s="48"/>
      <c r="E688" s="48"/>
      <c r="F688" s="48" t="s">
        <v>917</v>
      </c>
      <c r="G688" s="48"/>
      <c r="H688" s="48"/>
      <c r="I688" s="13" t="s">
        <v>619</v>
      </c>
    </row>
    <row r="689" spans="1:9" x14ac:dyDescent="0.2">
      <c r="A689" s="32">
        <v>681</v>
      </c>
      <c r="B689" s="12">
        <v>41327.666666666664</v>
      </c>
      <c r="C689" s="48" t="s">
        <v>825</v>
      </c>
      <c r="D689" s="48"/>
      <c r="E689" s="48"/>
      <c r="F689" s="48" t="s">
        <v>916</v>
      </c>
      <c r="G689" s="48"/>
      <c r="H689" s="48"/>
      <c r="I689" s="13" t="s">
        <v>620</v>
      </c>
    </row>
    <row r="690" spans="1:9" ht="189" x14ac:dyDescent="0.2">
      <c r="A690" s="32">
        <v>682</v>
      </c>
      <c r="B690" s="12">
        <v>41327.665277777778</v>
      </c>
      <c r="C690" s="48" t="s">
        <v>825</v>
      </c>
      <c r="D690" s="48" t="s">
        <v>828</v>
      </c>
      <c r="E690" s="48" t="s">
        <v>832</v>
      </c>
      <c r="F690" s="48" t="s">
        <v>917</v>
      </c>
      <c r="G690" s="48" t="s">
        <v>917</v>
      </c>
      <c r="H690" s="48" t="s">
        <v>917</v>
      </c>
      <c r="I690" s="13" t="s">
        <v>621</v>
      </c>
    </row>
    <row r="691" spans="1:9" x14ac:dyDescent="0.2">
      <c r="A691" s="32">
        <v>683</v>
      </c>
      <c r="B691" s="12">
        <v>41327.662499999999</v>
      </c>
      <c r="C691" s="48" t="s">
        <v>832</v>
      </c>
      <c r="D691" s="48"/>
      <c r="E691" s="48"/>
      <c r="F691" s="48" t="s">
        <v>917</v>
      </c>
      <c r="G691" s="48"/>
      <c r="H691" s="48"/>
      <c r="I691" s="13" t="s">
        <v>622</v>
      </c>
    </row>
    <row r="692" spans="1:9" x14ac:dyDescent="0.2">
      <c r="A692" s="32">
        <v>684</v>
      </c>
      <c r="B692" s="12">
        <v>41327.662499999999</v>
      </c>
      <c r="C692" s="48" t="s">
        <v>825</v>
      </c>
      <c r="D692" s="48"/>
      <c r="E692" s="48"/>
      <c r="F692" s="48" t="s">
        <v>917</v>
      </c>
      <c r="G692" s="48"/>
      <c r="H692" s="48"/>
      <c r="I692" s="13" t="s">
        <v>623</v>
      </c>
    </row>
    <row r="693" spans="1:9" x14ac:dyDescent="0.2">
      <c r="A693" s="32">
        <v>685</v>
      </c>
      <c r="B693" s="12">
        <v>41327.660416666666</v>
      </c>
      <c r="C693" s="48" t="s">
        <v>7</v>
      </c>
      <c r="D693" s="48"/>
      <c r="E693" s="48"/>
      <c r="F693" s="48" t="s">
        <v>917</v>
      </c>
      <c r="G693" s="48"/>
      <c r="H693" s="48"/>
      <c r="I693" s="13" t="s">
        <v>624</v>
      </c>
    </row>
    <row r="694" spans="1:9" x14ac:dyDescent="0.2">
      <c r="A694" s="32">
        <v>686</v>
      </c>
      <c r="B694" s="12">
        <v>41327.660416666666</v>
      </c>
      <c r="C694" s="48" t="s">
        <v>825</v>
      </c>
      <c r="D694" s="48"/>
      <c r="E694" s="48"/>
      <c r="F694" s="48" t="s">
        <v>917</v>
      </c>
      <c r="G694" s="48"/>
      <c r="H694" s="48"/>
      <c r="I694" s="13" t="s">
        <v>625</v>
      </c>
    </row>
    <row r="695" spans="1:9" x14ac:dyDescent="0.2">
      <c r="A695" s="32">
        <v>687</v>
      </c>
      <c r="B695" s="12">
        <v>41327.660416666666</v>
      </c>
      <c r="C695" s="48" t="s">
        <v>837</v>
      </c>
      <c r="D695" s="48"/>
      <c r="E695" s="48"/>
      <c r="F695" s="48" t="s">
        <v>916</v>
      </c>
      <c r="G695" s="48"/>
      <c r="H695" s="48"/>
      <c r="I695" s="14" t="s">
        <v>626</v>
      </c>
    </row>
    <row r="696" spans="1:9" ht="31.5" x14ac:dyDescent="0.2">
      <c r="A696" s="32">
        <v>688</v>
      </c>
      <c r="B696" s="12">
        <v>41327.659722222219</v>
      </c>
      <c r="C696" s="48" t="s">
        <v>828</v>
      </c>
      <c r="D696" s="48"/>
      <c r="E696" s="48"/>
      <c r="F696" s="48" t="s">
        <v>917</v>
      </c>
      <c r="G696" s="48"/>
      <c r="H696" s="48"/>
      <c r="I696" s="13" t="s">
        <v>627</v>
      </c>
    </row>
    <row r="697" spans="1:9" ht="94.5" x14ac:dyDescent="0.2">
      <c r="A697" s="32">
        <v>689</v>
      </c>
      <c r="B697" s="12">
        <v>41327.658333333333</v>
      </c>
      <c r="C697" s="48" t="s">
        <v>832</v>
      </c>
      <c r="D697" s="48" t="s">
        <v>825</v>
      </c>
      <c r="E697" s="48"/>
      <c r="F697" s="48" t="s">
        <v>917</v>
      </c>
      <c r="G697" s="48" t="s">
        <v>917</v>
      </c>
      <c r="H697" s="48"/>
      <c r="I697" s="13" t="s">
        <v>628</v>
      </c>
    </row>
    <row r="698" spans="1:9" ht="78.75" x14ac:dyDescent="0.2">
      <c r="A698" s="32">
        <v>690</v>
      </c>
      <c r="B698" s="12">
        <v>41327.657638888886</v>
      </c>
      <c r="C698" s="48" t="s">
        <v>825</v>
      </c>
      <c r="D698" s="48"/>
      <c r="E698" s="48"/>
      <c r="F698" s="48" t="s">
        <v>917</v>
      </c>
      <c r="G698" s="48"/>
      <c r="H698" s="48"/>
      <c r="I698" s="13" t="s">
        <v>629</v>
      </c>
    </row>
    <row r="699" spans="1:9" ht="47.25" x14ac:dyDescent="0.2">
      <c r="A699" s="32">
        <v>691</v>
      </c>
      <c r="B699" s="12">
        <v>41327.655555555553</v>
      </c>
      <c r="C699" s="48" t="s">
        <v>828</v>
      </c>
      <c r="D699" s="48" t="s">
        <v>7</v>
      </c>
      <c r="E699" s="48" t="s">
        <v>825</v>
      </c>
      <c r="F699" s="48" t="s">
        <v>917</v>
      </c>
      <c r="G699" s="48" t="s">
        <v>917</v>
      </c>
      <c r="H699" s="48" t="s">
        <v>917</v>
      </c>
      <c r="I699" s="13" t="s">
        <v>630</v>
      </c>
    </row>
    <row r="700" spans="1:9" x14ac:dyDescent="0.2">
      <c r="A700" s="32">
        <v>692</v>
      </c>
      <c r="B700" s="12">
        <v>41327.654861111114</v>
      </c>
      <c r="C700" s="48" t="s">
        <v>825</v>
      </c>
      <c r="D700" s="48"/>
      <c r="E700" s="48"/>
      <c r="F700" s="48" t="s">
        <v>917</v>
      </c>
      <c r="G700" s="48"/>
      <c r="H700" s="48"/>
      <c r="I700" s="13" t="s">
        <v>631</v>
      </c>
    </row>
    <row r="701" spans="1:9" ht="31.5" x14ac:dyDescent="0.2">
      <c r="A701" s="32">
        <v>693</v>
      </c>
      <c r="B701" s="12">
        <v>41327.654861111114</v>
      </c>
      <c r="C701" s="48" t="s">
        <v>828</v>
      </c>
      <c r="D701" s="48" t="s">
        <v>825</v>
      </c>
      <c r="E701" s="48" t="s">
        <v>835</v>
      </c>
      <c r="F701" s="48" t="s">
        <v>917</v>
      </c>
      <c r="G701" s="48" t="s">
        <v>916</v>
      </c>
      <c r="H701" s="48" t="s">
        <v>916</v>
      </c>
      <c r="I701" s="13" t="s">
        <v>632</v>
      </c>
    </row>
    <row r="702" spans="1:9" ht="94.5" x14ac:dyDescent="0.2">
      <c r="A702" s="32">
        <v>694</v>
      </c>
      <c r="B702" s="12">
        <v>41327.654861111114</v>
      </c>
      <c r="C702" s="48" t="s">
        <v>832</v>
      </c>
      <c r="D702" s="48" t="s">
        <v>7</v>
      </c>
      <c r="E702" s="48" t="s">
        <v>828</v>
      </c>
      <c r="F702" s="48" t="s">
        <v>917</v>
      </c>
      <c r="G702" s="48" t="s">
        <v>917</v>
      </c>
      <c r="H702" s="48" t="s">
        <v>917</v>
      </c>
      <c r="I702" s="13" t="s">
        <v>633</v>
      </c>
    </row>
    <row r="703" spans="1:9" ht="31.5" x14ac:dyDescent="0.2">
      <c r="A703" s="32">
        <v>695</v>
      </c>
      <c r="B703" s="12">
        <v>41327.654166666667</v>
      </c>
      <c r="C703" s="48" t="s">
        <v>825</v>
      </c>
      <c r="D703" s="48"/>
      <c r="E703" s="48"/>
      <c r="F703" s="48" t="s">
        <v>917</v>
      </c>
      <c r="G703" s="48"/>
      <c r="H703" s="48"/>
      <c r="I703" s="13" t="s">
        <v>634</v>
      </c>
    </row>
    <row r="704" spans="1:9" x14ac:dyDescent="0.2">
      <c r="A704" s="32">
        <v>696</v>
      </c>
      <c r="B704" s="12">
        <v>41327.654166666667</v>
      </c>
      <c r="C704" s="48" t="s">
        <v>825</v>
      </c>
      <c r="D704" s="48"/>
      <c r="E704" s="48"/>
      <c r="F704" s="48" t="s">
        <v>917</v>
      </c>
      <c r="G704" s="48"/>
      <c r="H704" s="48"/>
      <c r="I704" s="13" t="s">
        <v>635</v>
      </c>
    </row>
    <row r="705" spans="1:9" ht="78.75" x14ac:dyDescent="0.2">
      <c r="A705" s="32">
        <v>697</v>
      </c>
      <c r="B705" s="12">
        <v>41327.654166666667</v>
      </c>
      <c r="C705" s="48" t="s">
        <v>831</v>
      </c>
      <c r="D705" s="48" t="s">
        <v>825</v>
      </c>
      <c r="E705" s="48" t="s">
        <v>827</v>
      </c>
      <c r="F705" s="48" t="s">
        <v>917</v>
      </c>
      <c r="G705" s="48" t="s">
        <v>917</v>
      </c>
      <c r="H705" s="48" t="s">
        <v>917</v>
      </c>
      <c r="I705" s="13" t="s">
        <v>636</v>
      </c>
    </row>
    <row r="706" spans="1:9" x14ac:dyDescent="0.2">
      <c r="A706" s="32">
        <v>698</v>
      </c>
      <c r="B706" s="12">
        <v>41327.65347222222</v>
      </c>
      <c r="C706" s="48" t="s">
        <v>825</v>
      </c>
      <c r="D706" s="48"/>
      <c r="E706" s="48"/>
      <c r="F706" s="48" t="s">
        <v>917</v>
      </c>
      <c r="G706" s="48"/>
      <c r="H706" s="48"/>
      <c r="I706" s="13" t="s">
        <v>637</v>
      </c>
    </row>
    <row r="707" spans="1:9" x14ac:dyDescent="0.2">
      <c r="A707" s="32">
        <v>699</v>
      </c>
      <c r="B707" s="12">
        <v>41327.652083333334</v>
      </c>
      <c r="C707" s="48" t="s">
        <v>825</v>
      </c>
      <c r="D707" s="48"/>
      <c r="E707" s="48"/>
      <c r="F707" s="48" t="s">
        <v>917</v>
      </c>
      <c r="G707" s="48"/>
      <c r="H707" s="48"/>
      <c r="I707" s="13" t="s">
        <v>638</v>
      </c>
    </row>
    <row r="708" spans="1:9" ht="47.25" x14ac:dyDescent="0.2">
      <c r="A708" s="32">
        <v>700</v>
      </c>
      <c r="B708" s="12">
        <v>41327.651388888888</v>
      </c>
      <c r="C708" s="48" t="s">
        <v>825</v>
      </c>
      <c r="D708" s="48"/>
      <c r="E708" s="48"/>
      <c r="F708" s="48" t="s">
        <v>917</v>
      </c>
      <c r="G708" s="48"/>
      <c r="H708" s="48"/>
      <c r="I708" s="13" t="s">
        <v>639</v>
      </c>
    </row>
    <row r="709" spans="1:9" ht="31.5" x14ac:dyDescent="0.2">
      <c r="A709" s="32">
        <v>701</v>
      </c>
      <c r="B709" s="12">
        <v>41327.650694444441</v>
      </c>
      <c r="C709" s="48" t="s">
        <v>835</v>
      </c>
      <c r="D709" s="48"/>
      <c r="E709" s="48"/>
      <c r="F709" s="48" t="s">
        <v>917</v>
      </c>
      <c r="G709" s="48"/>
      <c r="H709" s="48"/>
      <c r="I709" s="13" t="s">
        <v>640</v>
      </c>
    </row>
    <row r="710" spans="1:9" ht="47.25" x14ac:dyDescent="0.2">
      <c r="A710" s="32">
        <v>702</v>
      </c>
      <c r="B710" s="12">
        <v>41327.650694444441</v>
      </c>
      <c r="C710" s="48" t="s">
        <v>825</v>
      </c>
      <c r="D710" s="48"/>
      <c r="E710" s="48"/>
      <c r="F710" s="48" t="s">
        <v>917</v>
      </c>
      <c r="G710" s="48"/>
      <c r="H710" s="48"/>
      <c r="I710" s="13" t="s">
        <v>641</v>
      </c>
    </row>
    <row r="711" spans="1:9" ht="409.5" x14ac:dyDescent="0.2">
      <c r="A711" s="32">
        <v>703</v>
      </c>
      <c r="B711" s="12">
        <v>41327.650694444441</v>
      </c>
      <c r="C711" s="48" t="s">
        <v>830</v>
      </c>
      <c r="D711" s="48" t="s">
        <v>825</v>
      </c>
      <c r="E711" s="48" t="s">
        <v>836</v>
      </c>
      <c r="F711" s="48" t="s">
        <v>917</v>
      </c>
      <c r="G711" s="48" t="s">
        <v>917</v>
      </c>
      <c r="H711" s="48" t="s">
        <v>917</v>
      </c>
      <c r="I711" s="13" t="s">
        <v>642</v>
      </c>
    </row>
    <row r="712" spans="1:9" ht="47.25" x14ac:dyDescent="0.2">
      <c r="A712" s="32">
        <v>704</v>
      </c>
      <c r="B712" s="12">
        <v>41327.65</v>
      </c>
      <c r="C712" s="48" t="s">
        <v>825</v>
      </c>
      <c r="D712" s="48"/>
      <c r="E712" s="48"/>
      <c r="F712" s="48" t="s">
        <v>917</v>
      </c>
      <c r="G712" s="48"/>
      <c r="H712" s="48"/>
      <c r="I712" s="13" t="s">
        <v>643</v>
      </c>
    </row>
    <row r="713" spans="1:9" x14ac:dyDescent="0.2">
      <c r="A713" s="32">
        <v>705</v>
      </c>
      <c r="B713" s="12">
        <v>41327.649305555555</v>
      </c>
      <c r="C713" s="48" t="s">
        <v>837</v>
      </c>
      <c r="D713" s="48"/>
      <c r="E713" s="48"/>
      <c r="F713" s="48" t="s">
        <v>917</v>
      </c>
      <c r="G713" s="48"/>
      <c r="H713" s="48"/>
      <c r="I713" s="14" t="s">
        <v>644</v>
      </c>
    </row>
    <row r="714" spans="1:9" ht="78.75" x14ac:dyDescent="0.2">
      <c r="A714" s="32">
        <v>706</v>
      </c>
      <c r="B714" s="12">
        <v>41327.649305555555</v>
      </c>
      <c r="C714" s="48" t="s">
        <v>775</v>
      </c>
      <c r="D714" s="48" t="s">
        <v>828</v>
      </c>
      <c r="E714" s="48"/>
      <c r="F714" s="48" t="s">
        <v>916</v>
      </c>
      <c r="G714" s="48" t="s">
        <v>917</v>
      </c>
      <c r="H714" s="48"/>
      <c r="I714" s="13" t="s">
        <v>645</v>
      </c>
    </row>
    <row r="715" spans="1:9" x14ac:dyDescent="0.2">
      <c r="A715" s="32">
        <v>707</v>
      </c>
      <c r="B715" s="12">
        <v>41327.648611111108</v>
      </c>
      <c r="C715" s="48" t="s">
        <v>832</v>
      </c>
      <c r="D715" s="48"/>
      <c r="E715" s="48"/>
      <c r="F715" s="48" t="s">
        <v>917</v>
      </c>
      <c r="G715" s="48"/>
      <c r="H715" s="48"/>
      <c r="I715" s="13" t="s">
        <v>646</v>
      </c>
    </row>
    <row r="716" spans="1:9" x14ac:dyDescent="0.2">
      <c r="A716" s="32">
        <v>708</v>
      </c>
      <c r="B716" s="12">
        <v>41327.647222222222</v>
      </c>
      <c r="C716" s="48" t="s">
        <v>825</v>
      </c>
      <c r="D716" s="48" t="s">
        <v>832</v>
      </c>
      <c r="E716" s="48"/>
      <c r="F716" s="48" t="s">
        <v>916</v>
      </c>
      <c r="G716" s="48" t="s">
        <v>917</v>
      </c>
      <c r="H716" s="48"/>
      <c r="I716" s="13" t="s">
        <v>647</v>
      </c>
    </row>
    <row r="717" spans="1:9" ht="31.5" x14ac:dyDescent="0.2">
      <c r="A717" s="32">
        <v>709</v>
      </c>
      <c r="B717" s="12">
        <v>41327.647222222222</v>
      </c>
      <c r="C717" s="48" t="s">
        <v>837</v>
      </c>
      <c r="D717" s="48"/>
      <c r="E717" s="48"/>
      <c r="F717" s="48" t="s">
        <v>917</v>
      </c>
      <c r="G717" s="48"/>
      <c r="H717" s="48"/>
      <c r="I717" s="13" t="s">
        <v>648</v>
      </c>
    </row>
    <row r="718" spans="1:9" x14ac:dyDescent="0.2">
      <c r="A718" s="32">
        <v>710</v>
      </c>
      <c r="B718" s="12">
        <v>41327.647222222222</v>
      </c>
      <c r="C718" s="48" t="s">
        <v>828</v>
      </c>
      <c r="D718" s="48" t="s">
        <v>827</v>
      </c>
      <c r="E718" s="48"/>
      <c r="F718" s="48" t="s">
        <v>917</v>
      </c>
      <c r="G718" s="48" t="s">
        <v>917</v>
      </c>
      <c r="H718" s="48"/>
      <c r="I718" s="13" t="s">
        <v>649</v>
      </c>
    </row>
    <row r="719" spans="1:9" x14ac:dyDescent="0.2">
      <c r="A719" s="32">
        <v>711</v>
      </c>
      <c r="B719" s="12">
        <v>41327.646527777775</v>
      </c>
      <c r="C719" s="48" t="s">
        <v>837</v>
      </c>
      <c r="D719" s="48"/>
      <c r="E719" s="48"/>
      <c r="F719" s="48" t="s">
        <v>917</v>
      </c>
      <c r="G719" s="48"/>
      <c r="H719" s="48"/>
      <c r="I719" s="14" t="s">
        <v>650</v>
      </c>
    </row>
    <row r="720" spans="1:9" x14ac:dyDescent="0.2">
      <c r="A720" s="32">
        <v>712</v>
      </c>
      <c r="B720" s="12">
        <v>41327.646527777775</v>
      </c>
      <c r="C720" s="48" t="s">
        <v>832</v>
      </c>
      <c r="D720" s="48"/>
      <c r="E720" s="48"/>
      <c r="F720" s="48" t="s">
        <v>917</v>
      </c>
      <c r="G720" s="48"/>
      <c r="H720" s="48"/>
      <c r="I720" s="13" t="s">
        <v>651</v>
      </c>
    </row>
    <row r="721" spans="1:9" ht="63" x14ac:dyDescent="0.2">
      <c r="A721" s="32">
        <v>713</v>
      </c>
      <c r="B721" s="12">
        <v>41327.646527777775</v>
      </c>
      <c r="C721" s="48" t="s">
        <v>825</v>
      </c>
      <c r="D721" s="48"/>
      <c r="E721" s="48"/>
      <c r="F721" s="48" t="s">
        <v>916</v>
      </c>
      <c r="G721" s="48"/>
      <c r="H721" s="48"/>
      <c r="I721" s="13" t="s">
        <v>652</v>
      </c>
    </row>
    <row r="722" spans="1:9" ht="110.25" x14ac:dyDescent="0.2">
      <c r="A722" s="32">
        <v>714</v>
      </c>
      <c r="B722" s="12">
        <v>41327.646527777775</v>
      </c>
      <c r="C722" s="48" t="s">
        <v>825</v>
      </c>
      <c r="D722" s="48"/>
      <c r="E722" s="48"/>
      <c r="F722" s="48" t="s">
        <v>917</v>
      </c>
      <c r="G722" s="48"/>
      <c r="H722" s="48"/>
      <c r="I722" s="13" t="s">
        <v>653</v>
      </c>
    </row>
    <row r="723" spans="1:9" ht="63" x14ac:dyDescent="0.2">
      <c r="A723" s="32">
        <v>715</v>
      </c>
      <c r="B723" s="12">
        <v>41327.645833333336</v>
      </c>
      <c r="C723" s="48" t="s">
        <v>825</v>
      </c>
      <c r="D723" s="48" t="s">
        <v>835</v>
      </c>
      <c r="E723" s="48"/>
      <c r="F723" s="48" t="s">
        <v>917</v>
      </c>
      <c r="G723" s="48" t="s">
        <v>917</v>
      </c>
      <c r="H723" s="48"/>
      <c r="I723" s="13" t="s">
        <v>654</v>
      </c>
    </row>
    <row r="724" spans="1:9" x14ac:dyDescent="0.2">
      <c r="A724" s="32">
        <v>716</v>
      </c>
      <c r="B724" s="12">
        <v>41327.644444444442</v>
      </c>
      <c r="C724" s="48" t="s">
        <v>828</v>
      </c>
      <c r="D724" s="48"/>
      <c r="E724" s="48"/>
      <c r="F724" s="48" t="s">
        <v>917</v>
      </c>
      <c r="G724" s="48"/>
      <c r="H724" s="48"/>
      <c r="I724" s="13" t="s">
        <v>655</v>
      </c>
    </row>
    <row r="725" spans="1:9" ht="31.5" x14ac:dyDescent="0.2">
      <c r="A725" s="32">
        <v>717</v>
      </c>
      <c r="B725" s="12">
        <v>41327.644444444442</v>
      </c>
      <c r="C725" s="48" t="s">
        <v>825</v>
      </c>
      <c r="D725" s="48"/>
      <c r="E725" s="48"/>
      <c r="F725" s="48" t="s">
        <v>917</v>
      </c>
      <c r="G725" s="48"/>
      <c r="H725" s="48"/>
      <c r="I725" s="13" t="s">
        <v>656</v>
      </c>
    </row>
    <row r="726" spans="1:9" ht="31.5" x14ac:dyDescent="0.2">
      <c r="A726" s="32">
        <v>718</v>
      </c>
      <c r="B726" s="12">
        <v>41327.644444444442</v>
      </c>
      <c r="C726" s="48" t="s">
        <v>825</v>
      </c>
      <c r="D726" s="48"/>
      <c r="E726" s="48"/>
      <c r="F726" s="48" t="s">
        <v>916</v>
      </c>
      <c r="G726" s="48"/>
      <c r="H726" s="48"/>
      <c r="I726" s="13" t="s">
        <v>657</v>
      </c>
    </row>
    <row r="727" spans="1:9" ht="78.75" x14ac:dyDescent="0.2">
      <c r="A727" s="32">
        <v>719</v>
      </c>
      <c r="B727" s="12">
        <v>41327.644444444442</v>
      </c>
      <c r="C727" s="48" t="s">
        <v>7</v>
      </c>
      <c r="D727" s="48" t="s">
        <v>775</v>
      </c>
      <c r="E727" s="48"/>
      <c r="F727" s="48" t="s">
        <v>916</v>
      </c>
      <c r="G727" s="48" t="s">
        <v>916</v>
      </c>
      <c r="H727" s="48"/>
      <c r="I727" s="13" t="s">
        <v>658</v>
      </c>
    </row>
    <row r="728" spans="1:9" ht="94.5" x14ac:dyDescent="0.2">
      <c r="A728" s="32">
        <v>720</v>
      </c>
      <c r="B728" s="12">
        <v>41327.644444444442</v>
      </c>
      <c r="C728" s="48" t="s">
        <v>825</v>
      </c>
      <c r="D728" s="48"/>
      <c r="E728" s="48"/>
      <c r="F728" s="48" t="s">
        <v>916</v>
      </c>
      <c r="G728" s="48"/>
      <c r="H728" s="48"/>
      <c r="I728" s="13" t="s">
        <v>659</v>
      </c>
    </row>
    <row r="729" spans="1:9" ht="31.5" x14ac:dyDescent="0.2">
      <c r="A729" s="32">
        <v>721</v>
      </c>
      <c r="B729" s="12">
        <v>41327.643750000003</v>
      </c>
      <c r="C729" s="48" t="s">
        <v>825</v>
      </c>
      <c r="D729" s="48"/>
      <c r="E729" s="48"/>
      <c r="F729" s="48" t="s">
        <v>917</v>
      </c>
      <c r="G729" s="48"/>
      <c r="H729" s="48"/>
      <c r="I729" s="13" t="s">
        <v>660</v>
      </c>
    </row>
    <row r="730" spans="1:9" x14ac:dyDescent="0.2">
      <c r="A730" s="32">
        <v>722</v>
      </c>
      <c r="B730" s="12">
        <v>41327.643750000003</v>
      </c>
      <c r="C730" s="48" t="s">
        <v>825</v>
      </c>
      <c r="D730" s="48" t="s">
        <v>836</v>
      </c>
      <c r="E730" s="48" t="s">
        <v>832</v>
      </c>
      <c r="F730" s="48" t="s">
        <v>917</v>
      </c>
      <c r="G730" s="48" t="s">
        <v>917</v>
      </c>
      <c r="H730" s="48" t="s">
        <v>917</v>
      </c>
      <c r="I730" s="14" t="s">
        <v>661</v>
      </c>
    </row>
    <row r="731" spans="1:9" ht="31.5" x14ac:dyDescent="0.2">
      <c r="A731" s="32">
        <v>723</v>
      </c>
      <c r="B731" s="12">
        <v>41327.643750000003</v>
      </c>
      <c r="C731" s="48" t="s">
        <v>828</v>
      </c>
      <c r="D731" s="48" t="s">
        <v>831</v>
      </c>
      <c r="E731" s="48"/>
      <c r="F731" s="48" t="s">
        <v>917</v>
      </c>
      <c r="G731" s="48" t="s">
        <v>917</v>
      </c>
      <c r="H731" s="48"/>
      <c r="I731" s="13" t="s">
        <v>662</v>
      </c>
    </row>
    <row r="732" spans="1:9" x14ac:dyDescent="0.2">
      <c r="A732" s="32">
        <v>724</v>
      </c>
      <c r="B732" s="12">
        <v>41327.643055555556</v>
      </c>
      <c r="C732" s="48" t="s">
        <v>838</v>
      </c>
      <c r="D732" s="48" t="s">
        <v>825</v>
      </c>
      <c r="E732" s="48"/>
      <c r="F732" s="48" t="s">
        <v>917</v>
      </c>
      <c r="G732" s="48"/>
      <c r="H732" s="48"/>
      <c r="I732" s="15" t="s">
        <v>663</v>
      </c>
    </row>
    <row r="733" spans="1:9" x14ac:dyDescent="0.2">
      <c r="A733" s="32">
        <v>725</v>
      </c>
      <c r="B733" s="12">
        <v>41327.643055555556</v>
      </c>
      <c r="C733" s="48" t="s">
        <v>825</v>
      </c>
      <c r="D733" s="48"/>
      <c r="E733" s="48"/>
      <c r="F733" s="48" t="s">
        <v>917</v>
      </c>
      <c r="G733" s="48"/>
      <c r="H733" s="48"/>
      <c r="I733" s="13" t="s">
        <v>664</v>
      </c>
    </row>
    <row r="734" spans="1:9" ht="47.25" x14ac:dyDescent="0.2">
      <c r="A734" s="32">
        <v>726</v>
      </c>
      <c r="B734" s="12">
        <v>41327.643055555556</v>
      </c>
      <c r="C734" s="48" t="s">
        <v>825</v>
      </c>
      <c r="D734" s="48"/>
      <c r="E734" s="48"/>
      <c r="F734" s="48" t="s">
        <v>917</v>
      </c>
      <c r="G734" s="48"/>
      <c r="H734" s="48"/>
      <c r="I734" s="13" t="s">
        <v>665</v>
      </c>
    </row>
    <row r="735" spans="1:9" ht="63" x14ac:dyDescent="0.2">
      <c r="A735" s="32">
        <v>727</v>
      </c>
      <c r="B735" s="12">
        <v>41327.643055555556</v>
      </c>
      <c r="C735" s="48" t="s">
        <v>825</v>
      </c>
      <c r="D735" s="48"/>
      <c r="E735" s="48"/>
      <c r="F735" s="48" t="s">
        <v>917</v>
      </c>
      <c r="G735" s="48"/>
      <c r="H735" s="48"/>
      <c r="I735" s="13" t="s">
        <v>666</v>
      </c>
    </row>
    <row r="736" spans="1:9" ht="94.5" x14ac:dyDescent="0.2">
      <c r="A736" s="32">
        <v>728</v>
      </c>
      <c r="B736" s="12">
        <v>41327.643055555556</v>
      </c>
      <c r="C736" s="48" t="s">
        <v>825</v>
      </c>
      <c r="D736" s="48"/>
      <c r="E736" s="48"/>
      <c r="F736" s="48" t="s">
        <v>916</v>
      </c>
      <c r="G736" s="48"/>
      <c r="H736" s="48"/>
      <c r="I736" s="13" t="s">
        <v>667</v>
      </c>
    </row>
    <row r="737" spans="1:9" ht="31.5" x14ac:dyDescent="0.2">
      <c r="A737" s="32">
        <v>729</v>
      </c>
      <c r="B737" s="12">
        <v>41327.642361111109</v>
      </c>
      <c r="C737" s="48" t="s">
        <v>828</v>
      </c>
      <c r="D737" s="48"/>
      <c r="E737" s="48"/>
      <c r="F737" s="48" t="s">
        <v>917</v>
      </c>
      <c r="G737" s="48"/>
      <c r="H737" s="48"/>
      <c r="I737" s="13" t="s">
        <v>668</v>
      </c>
    </row>
    <row r="738" spans="1:9" ht="31.5" x14ac:dyDescent="0.2">
      <c r="A738" s="32">
        <v>730</v>
      </c>
      <c r="B738" s="12">
        <v>41327.642361111109</v>
      </c>
      <c r="C738" s="48" t="s">
        <v>825</v>
      </c>
      <c r="D738" s="48"/>
      <c r="E738" s="48"/>
      <c r="F738" s="48" t="s">
        <v>917</v>
      </c>
      <c r="G738" s="48"/>
      <c r="H738" s="48"/>
      <c r="I738" s="13" t="s">
        <v>669</v>
      </c>
    </row>
    <row r="739" spans="1:9" x14ac:dyDescent="0.2">
      <c r="A739" s="32">
        <v>731</v>
      </c>
      <c r="B739" s="12">
        <v>41327.642361111109</v>
      </c>
      <c r="C739" s="48" t="s">
        <v>831</v>
      </c>
      <c r="D739" s="48"/>
      <c r="E739" s="48"/>
      <c r="F739" s="48" t="s">
        <v>917</v>
      </c>
      <c r="G739" s="48"/>
      <c r="H739" s="48"/>
      <c r="I739" s="13" t="s">
        <v>670</v>
      </c>
    </row>
    <row r="740" spans="1:9" x14ac:dyDescent="0.2">
      <c r="A740" s="32">
        <v>732</v>
      </c>
      <c r="B740" s="12">
        <v>41327.642361111109</v>
      </c>
      <c r="C740" s="48" t="s">
        <v>832</v>
      </c>
      <c r="D740" s="48"/>
      <c r="E740" s="48"/>
      <c r="F740" s="48" t="s">
        <v>917</v>
      </c>
      <c r="G740" s="48"/>
      <c r="H740" s="48"/>
      <c r="I740" s="13" t="s">
        <v>671</v>
      </c>
    </row>
    <row r="741" spans="1:9" ht="31.5" x14ac:dyDescent="0.2">
      <c r="A741" s="32">
        <v>733</v>
      </c>
      <c r="B741" s="12">
        <v>41327.64166666667</v>
      </c>
      <c r="C741" s="48" t="s">
        <v>825</v>
      </c>
      <c r="D741" s="48"/>
      <c r="E741" s="48"/>
      <c r="F741" s="48" t="s">
        <v>917</v>
      </c>
      <c r="G741" s="48"/>
      <c r="H741" s="48"/>
      <c r="I741" s="13" t="s">
        <v>672</v>
      </c>
    </row>
    <row r="742" spans="1:9" x14ac:dyDescent="0.2">
      <c r="A742" s="32">
        <v>734</v>
      </c>
      <c r="B742" s="12">
        <v>41327.64166666667</v>
      </c>
      <c r="C742" s="48" t="s">
        <v>825</v>
      </c>
      <c r="D742" s="48"/>
      <c r="E742" s="48"/>
      <c r="F742" s="48" t="s">
        <v>917</v>
      </c>
      <c r="G742" s="48"/>
      <c r="H742" s="48"/>
      <c r="I742" s="13" t="s">
        <v>673</v>
      </c>
    </row>
    <row r="743" spans="1:9" ht="78.75" x14ac:dyDescent="0.2">
      <c r="A743" s="32">
        <v>735</v>
      </c>
      <c r="B743" s="12">
        <v>41327.64166666667</v>
      </c>
      <c r="C743" s="48" t="s">
        <v>825</v>
      </c>
      <c r="D743" s="48"/>
      <c r="E743" s="48"/>
      <c r="F743" s="48" t="s">
        <v>917</v>
      </c>
      <c r="G743" s="48"/>
      <c r="H743" s="48"/>
      <c r="I743" s="13" t="s">
        <v>674</v>
      </c>
    </row>
    <row r="744" spans="1:9" x14ac:dyDescent="0.2">
      <c r="A744" s="32">
        <v>736</v>
      </c>
      <c r="B744" s="12">
        <v>41327.640972222223</v>
      </c>
      <c r="C744" s="48" t="s">
        <v>825</v>
      </c>
      <c r="D744" s="48"/>
      <c r="E744" s="48"/>
      <c r="F744" s="48" t="s">
        <v>917</v>
      </c>
      <c r="G744" s="48"/>
      <c r="H744" s="48"/>
      <c r="I744" s="13" t="s">
        <v>675</v>
      </c>
    </row>
    <row r="745" spans="1:9" ht="31.5" x14ac:dyDescent="0.2">
      <c r="A745" s="32">
        <v>737</v>
      </c>
      <c r="B745" s="12">
        <v>41327.640972222223</v>
      </c>
      <c r="C745" s="48" t="s">
        <v>825</v>
      </c>
      <c r="D745" s="48"/>
      <c r="E745" s="48"/>
      <c r="F745" s="48" t="s">
        <v>917</v>
      </c>
      <c r="G745" s="48"/>
      <c r="H745" s="48"/>
      <c r="I745" s="13" t="s">
        <v>676</v>
      </c>
    </row>
    <row r="746" spans="1:9" x14ac:dyDescent="0.2">
      <c r="A746" s="32">
        <v>738</v>
      </c>
      <c r="B746" s="12">
        <v>41327.640972222223</v>
      </c>
      <c r="C746" s="48" t="s">
        <v>837</v>
      </c>
      <c r="D746" s="48"/>
      <c r="E746" s="48"/>
      <c r="F746" s="48" t="s">
        <v>916</v>
      </c>
      <c r="G746" s="48"/>
      <c r="H746" s="48"/>
      <c r="I746" s="13" t="s">
        <v>677</v>
      </c>
    </row>
    <row r="747" spans="1:9" ht="47.25" x14ac:dyDescent="0.2">
      <c r="A747" s="32">
        <v>739</v>
      </c>
      <c r="B747" s="12">
        <v>41327.640972222223</v>
      </c>
      <c r="C747" s="48" t="s">
        <v>825</v>
      </c>
      <c r="D747" s="48"/>
      <c r="E747" s="48"/>
      <c r="F747" s="48" t="s">
        <v>917</v>
      </c>
      <c r="G747" s="48"/>
      <c r="H747" s="48"/>
      <c r="I747" s="13" t="s">
        <v>678</v>
      </c>
    </row>
    <row r="748" spans="1:9" x14ac:dyDescent="0.2">
      <c r="A748" s="32">
        <v>740</v>
      </c>
      <c r="B748" s="12">
        <v>41327.640277777777</v>
      </c>
      <c r="C748" s="48" t="s">
        <v>825</v>
      </c>
      <c r="D748" s="48"/>
      <c r="E748" s="48"/>
      <c r="F748" s="48" t="s">
        <v>917</v>
      </c>
      <c r="G748" s="48"/>
      <c r="H748" s="48"/>
      <c r="I748" s="13" t="s">
        <v>679</v>
      </c>
    </row>
    <row r="749" spans="1:9" ht="47.25" x14ac:dyDescent="0.2">
      <c r="A749" s="32">
        <v>741</v>
      </c>
      <c r="B749" s="12">
        <v>41327.640277777777</v>
      </c>
      <c r="C749" s="48" t="s">
        <v>825</v>
      </c>
      <c r="D749" s="48"/>
      <c r="E749" s="48"/>
      <c r="F749" s="48" t="s">
        <v>917</v>
      </c>
      <c r="G749" s="48"/>
      <c r="H749" s="48"/>
      <c r="I749" s="13" t="s">
        <v>680</v>
      </c>
    </row>
    <row r="750" spans="1:9" x14ac:dyDescent="0.2">
      <c r="A750" s="32">
        <v>742</v>
      </c>
      <c r="B750" s="12">
        <v>41327.640277777777</v>
      </c>
      <c r="C750" s="48" t="s">
        <v>838</v>
      </c>
      <c r="D750" s="48"/>
      <c r="E750" s="48"/>
      <c r="F750" s="48" t="s">
        <v>917</v>
      </c>
      <c r="G750" s="48"/>
      <c r="H750" s="48"/>
      <c r="I750" s="15" t="s">
        <v>681</v>
      </c>
    </row>
    <row r="751" spans="1:9" ht="31.5" x14ac:dyDescent="0.2">
      <c r="A751" s="32">
        <v>743</v>
      </c>
      <c r="B751" s="12">
        <v>41327.640277777777</v>
      </c>
      <c r="C751" s="48" t="s">
        <v>825</v>
      </c>
      <c r="D751" s="48"/>
      <c r="E751" s="48"/>
      <c r="F751" s="48" t="s">
        <v>917</v>
      </c>
      <c r="G751" s="48"/>
      <c r="H751" s="48"/>
      <c r="I751" s="13" t="s">
        <v>682</v>
      </c>
    </row>
    <row r="752" spans="1:9" ht="31.5" x14ac:dyDescent="0.2">
      <c r="A752" s="32">
        <v>744</v>
      </c>
      <c r="B752" s="12">
        <v>41327.640277777777</v>
      </c>
      <c r="C752" s="48" t="s">
        <v>835</v>
      </c>
      <c r="D752" s="48" t="s">
        <v>838</v>
      </c>
      <c r="E752" s="48"/>
      <c r="F752" s="48" t="s">
        <v>916</v>
      </c>
      <c r="G752" s="48" t="s">
        <v>916</v>
      </c>
      <c r="H752" s="48"/>
      <c r="I752" s="13" t="s">
        <v>683</v>
      </c>
    </row>
    <row r="753" spans="1:9" x14ac:dyDescent="0.2">
      <c r="A753" s="32">
        <v>745</v>
      </c>
      <c r="B753" s="12">
        <v>41327.640277777777</v>
      </c>
      <c r="C753" s="48" t="s">
        <v>825</v>
      </c>
      <c r="D753" s="48"/>
      <c r="E753" s="48"/>
      <c r="F753" s="48" t="s">
        <v>917</v>
      </c>
      <c r="G753" s="48"/>
      <c r="H753" s="48"/>
      <c r="I753" s="13" t="s">
        <v>684</v>
      </c>
    </row>
    <row r="754" spans="1:9" ht="252" x14ac:dyDescent="0.2">
      <c r="A754" s="32">
        <v>746</v>
      </c>
      <c r="B754" s="12">
        <v>41327.640277777777</v>
      </c>
      <c r="C754" s="48" t="s">
        <v>828</v>
      </c>
      <c r="D754" s="48" t="s">
        <v>825</v>
      </c>
      <c r="E754" s="48" t="s">
        <v>7</v>
      </c>
      <c r="F754" s="48" t="s">
        <v>917</v>
      </c>
      <c r="G754" s="48" t="s">
        <v>917</v>
      </c>
      <c r="H754" s="48" t="s">
        <v>917</v>
      </c>
      <c r="I754" s="13" t="s">
        <v>685</v>
      </c>
    </row>
    <row r="755" spans="1:9" ht="47.25" x14ac:dyDescent="0.2">
      <c r="A755" s="32">
        <v>747</v>
      </c>
      <c r="B755" s="12">
        <v>41327.63958333333</v>
      </c>
      <c r="C755" s="48" t="s">
        <v>825</v>
      </c>
      <c r="D755" s="48"/>
      <c r="E755" s="48"/>
      <c r="F755" s="48" t="s">
        <v>916</v>
      </c>
      <c r="G755" s="48"/>
      <c r="H755" s="48"/>
      <c r="I755" s="13" t="s">
        <v>686</v>
      </c>
    </row>
    <row r="756" spans="1:9" ht="126" x14ac:dyDescent="0.2">
      <c r="A756" s="32">
        <v>748</v>
      </c>
      <c r="B756" s="12">
        <v>41327.63958333333</v>
      </c>
      <c r="C756" s="48" t="s">
        <v>828</v>
      </c>
      <c r="D756" s="48" t="s">
        <v>775</v>
      </c>
      <c r="E756" s="48"/>
      <c r="F756" s="48" t="s">
        <v>917</v>
      </c>
      <c r="G756" s="48" t="s">
        <v>917</v>
      </c>
      <c r="H756" s="48"/>
      <c r="I756" s="13" t="s">
        <v>687</v>
      </c>
    </row>
    <row r="757" spans="1:9" ht="31.5" x14ac:dyDescent="0.2">
      <c r="A757" s="32">
        <v>749</v>
      </c>
      <c r="B757" s="12">
        <v>41327.638888888891</v>
      </c>
      <c r="C757" s="48" t="s">
        <v>831</v>
      </c>
      <c r="D757" s="48" t="s">
        <v>825</v>
      </c>
      <c r="E757" s="48"/>
      <c r="F757" s="48" t="s">
        <v>917</v>
      </c>
      <c r="G757" s="48" t="s">
        <v>917</v>
      </c>
      <c r="H757" s="48"/>
      <c r="I757" s="13" t="s">
        <v>688</v>
      </c>
    </row>
    <row r="758" spans="1:9" ht="63" x14ac:dyDescent="0.2">
      <c r="A758" s="32">
        <v>750</v>
      </c>
      <c r="B758" s="12">
        <v>41327.638888888891</v>
      </c>
      <c r="C758" s="48" t="s">
        <v>825</v>
      </c>
      <c r="D758" s="48"/>
      <c r="E758" s="48"/>
      <c r="F758" s="48" t="s">
        <v>917</v>
      </c>
      <c r="G758" s="48"/>
      <c r="H758" s="48"/>
      <c r="I758" s="13" t="s">
        <v>689</v>
      </c>
    </row>
    <row r="759" spans="1:9" x14ac:dyDescent="0.2">
      <c r="A759" s="32">
        <v>751</v>
      </c>
      <c r="B759" s="12">
        <v>41327.638194444444</v>
      </c>
      <c r="C759" s="48" t="s">
        <v>835</v>
      </c>
      <c r="D759" s="48"/>
      <c r="E759" s="48"/>
      <c r="F759" s="48" t="s">
        <v>917</v>
      </c>
      <c r="G759" s="48"/>
      <c r="H759" s="48"/>
      <c r="I759" s="13" t="s">
        <v>690</v>
      </c>
    </row>
    <row r="760" spans="1:9" x14ac:dyDescent="0.2">
      <c r="A760" s="32">
        <v>752</v>
      </c>
      <c r="B760" s="12">
        <v>41327.638194444444</v>
      </c>
      <c r="C760" s="48" t="s">
        <v>825</v>
      </c>
      <c r="D760" s="48"/>
      <c r="E760" s="48"/>
      <c r="F760" s="48" t="s">
        <v>917</v>
      </c>
      <c r="G760" s="48"/>
      <c r="H760" s="48"/>
      <c r="I760" s="13" t="s">
        <v>207</v>
      </c>
    </row>
    <row r="761" spans="1:9" x14ac:dyDescent="0.2">
      <c r="A761" s="32">
        <v>753</v>
      </c>
      <c r="B761" s="12">
        <v>41327.638194444444</v>
      </c>
      <c r="C761" s="48" t="s">
        <v>825</v>
      </c>
      <c r="D761" s="48"/>
      <c r="E761" s="48"/>
      <c r="F761" s="48" t="s">
        <v>917</v>
      </c>
      <c r="G761" s="48"/>
      <c r="H761" s="48"/>
      <c r="I761" s="13" t="s">
        <v>691</v>
      </c>
    </row>
    <row r="762" spans="1:9" ht="47.25" x14ac:dyDescent="0.2">
      <c r="A762" s="32">
        <v>754</v>
      </c>
      <c r="B762" s="12">
        <v>41327.638194444444</v>
      </c>
      <c r="C762" s="48" t="s">
        <v>825</v>
      </c>
      <c r="D762" s="48"/>
      <c r="E762" s="48"/>
      <c r="F762" s="48" t="s">
        <v>917</v>
      </c>
      <c r="G762" s="48"/>
      <c r="H762" s="48"/>
      <c r="I762" s="13" t="s">
        <v>692</v>
      </c>
    </row>
    <row r="763" spans="1:9" x14ac:dyDescent="0.2">
      <c r="A763" s="32">
        <v>755</v>
      </c>
      <c r="B763" s="12">
        <v>41327.638194444444</v>
      </c>
      <c r="C763" s="48" t="s">
        <v>825</v>
      </c>
      <c r="D763" s="48"/>
      <c r="E763" s="48"/>
      <c r="F763" s="48" t="s">
        <v>917</v>
      </c>
      <c r="G763" s="48"/>
      <c r="H763" s="48"/>
      <c r="I763" s="13" t="s">
        <v>693</v>
      </c>
    </row>
    <row r="764" spans="1:9" x14ac:dyDescent="0.2">
      <c r="A764" s="32">
        <v>756</v>
      </c>
      <c r="B764" s="12">
        <v>41327.638194444444</v>
      </c>
      <c r="C764" s="48" t="s">
        <v>825</v>
      </c>
      <c r="D764" s="48"/>
      <c r="E764" s="48"/>
      <c r="F764" s="48" t="s">
        <v>917</v>
      </c>
      <c r="G764" s="48"/>
      <c r="H764" s="48"/>
      <c r="I764" s="13" t="s">
        <v>694</v>
      </c>
    </row>
    <row r="765" spans="1:9" ht="63" x14ac:dyDescent="0.2">
      <c r="A765" s="32">
        <v>757</v>
      </c>
      <c r="B765" s="12">
        <v>41327.638194444444</v>
      </c>
      <c r="C765" s="48" t="s">
        <v>825</v>
      </c>
      <c r="D765" s="48" t="s">
        <v>828</v>
      </c>
      <c r="E765" s="48" t="s">
        <v>835</v>
      </c>
      <c r="F765" s="48" t="s">
        <v>917</v>
      </c>
      <c r="G765" s="48" t="s">
        <v>917</v>
      </c>
      <c r="H765" s="48" t="s">
        <v>917</v>
      </c>
      <c r="I765" s="13" t="s">
        <v>695</v>
      </c>
    </row>
    <row r="766" spans="1:9" x14ac:dyDescent="0.2">
      <c r="A766" s="32">
        <v>758</v>
      </c>
      <c r="B766" s="12">
        <v>41327.637499999997</v>
      </c>
      <c r="C766" s="48" t="s">
        <v>828</v>
      </c>
      <c r="D766" s="48"/>
      <c r="E766" s="48"/>
      <c r="F766" s="48" t="s">
        <v>917</v>
      </c>
      <c r="G766" s="48"/>
      <c r="H766" s="48"/>
      <c r="I766" s="13" t="s">
        <v>696</v>
      </c>
    </row>
    <row r="767" spans="1:9" x14ac:dyDescent="0.2">
      <c r="A767" s="32">
        <v>759</v>
      </c>
      <c r="B767" s="12">
        <v>41327.637499999997</v>
      </c>
      <c r="C767" s="48" t="s">
        <v>825</v>
      </c>
      <c r="D767" s="48"/>
      <c r="E767" s="48"/>
      <c r="F767" s="48" t="s">
        <v>917</v>
      </c>
      <c r="G767" s="48"/>
      <c r="H767" s="48"/>
      <c r="I767" s="13" t="s">
        <v>697</v>
      </c>
    </row>
    <row r="768" spans="1:9" x14ac:dyDescent="0.2">
      <c r="A768" s="32">
        <v>760</v>
      </c>
      <c r="B768" s="12">
        <v>41327.637499999997</v>
      </c>
      <c r="C768" s="48" t="s">
        <v>825</v>
      </c>
      <c r="D768" s="48"/>
      <c r="E768" s="48"/>
      <c r="F768" s="48" t="s">
        <v>916</v>
      </c>
      <c r="G768" s="48"/>
      <c r="H768" s="48"/>
      <c r="I768" s="13" t="s">
        <v>698</v>
      </c>
    </row>
    <row r="769" spans="1:9" x14ac:dyDescent="0.2">
      <c r="A769" s="32">
        <v>761</v>
      </c>
      <c r="B769" s="12">
        <v>41327.637499999997</v>
      </c>
      <c r="C769" s="48" t="s">
        <v>828</v>
      </c>
      <c r="D769" s="48" t="s">
        <v>775</v>
      </c>
      <c r="E769" s="48"/>
      <c r="F769" s="48" t="s">
        <v>917</v>
      </c>
      <c r="G769" s="48" t="s">
        <v>917</v>
      </c>
      <c r="H769" s="48"/>
      <c r="I769" s="13" t="s">
        <v>699</v>
      </c>
    </row>
    <row r="770" spans="1:9" ht="78.75" x14ac:dyDescent="0.2">
      <c r="A770" s="32">
        <v>762</v>
      </c>
      <c r="B770" s="12">
        <v>41327.637499999997</v>
      </c>
      <c r="C770" s="48" t="s">
        <v>825</v>
      </c>
      <c r="D770" s="48"/>
      <c r="E770" s="48"/>
      <c r="F770" s="48" t="s">
        <v>917</v>
      </c>
      <c r="G770" s="48"/>
      <c r="H770" s="48"/>
      <c r="I770" s="13" t="s">
        <v>700</v>
      </c>
    </row>
    <row r="771" spans="1:9" ht="110.25" x14ac:dyDescent="0.2">
      <c r="A771" s="32">
        <v>763</v>
      </c>
      <c r="B771" s="12">
        <v>41327.637499999997</v>
      </c>
      <c r="C771" s="48" t="s">
        <v>825</v>
      </c>
      <c r="D771" s="48"/>
      <c r="E771" s="48"/>
      <c r="F771" s="48" t="s">
        <v>916</v>
      </c>
      <c r="G771" s="48"/>
      <c r="H771" s="48"/>
      <c r="I771" s="13" t="s">
        <v>701</v>
      </c>
    </row>
    <row r="772" spans="1:9" x14ac:dyDescent="0.2">
      <c r="A772" s="32">
        <v>764</v>
      </c>
      <c r="B772" s="12">
        <v>41327.636805555558</v>
      </c>
      <c r="C772" s="48" t="s">
        <v>837</v>
      </c>
      <c r="D772" s="48"/>
      <c r="E772" s="48"/>
      <c r="F772" s="48" t="s">
        <v>916</v>
      </c>
      <c r="G772" s="48"/>
      <c r="H772" s="48"/>
      <c r="I772" s="14" t="s">
        <v>702</v>
      </c>
    </row>
    <row r="773" spans="1:9" x14ac:dyDescent="0.2">
      <c r="A773" s="32">
        <v>765</v>
      </c>
      <c r="B773" s="12">
        <v>41327.636805555558</v>
      </c>
      <c r="C773" s="48" t="s">
        <v>825</v>
      </c>
      <c r="D773" s="48"/>
      <c r="E773" s="48"/>
      <c r="F773" s="48" t="s">
        <v>917</v>
      </c>
      <c r="G773" s="48"/>
      <c r="H773" s="48"/>
      <c r="I773" s="13" t="s">
        <v>6</v>
      </c>
    </row>
    <row r="774" spans="1:9" ht="31.5" x14ac:dyDescent="0.2">
      <c r="A774" s="32">
        <v>766</v>
      </c>
      <c r="B774" s="12">
        <v>41327.636805555558</v>
      </c>
      <c r="C774" s="48" t="s">
        <v>828</v>
      </c>
      <c r="D774" s="48" t="s">
        <v>7</v>
      </c>
      <c r="E774" s="48"/>
      <c r="F774" s="48" t="s">
        <v>917</v>
      </c>
      <c r="G774" s="48" t="s">
        <v>917</v>
      </c>
      <c r="H774" s="48"/>
      <c r="I774" s="13" t="s">
        <v>703</v>
      </c>
    </row>
    <row r="775" spans="1:9" ht="31.5" x14ac:dyDescent="0.2">
      <c r="A775" s="32">
        <v>767</v>
      </c>
      <c r="B775" s="12">
        <v>41327.636805555558</v>
      </c>
      <c r="C775" s="48" t="s">
        <v>828</v>
      </c>
      <c r="D775" s="48" t="s">
        <v>825</v>
      </c>
      <c r="E775" s="48"/>
      <c r="F775" s="48" t="s">
        <v>917</v>
      </c>
      <c r="G775" s="48" t="s">
        <v>917</v>
      </c>
      <c r="H775" s="48"/>
      <c r="I775" s="13" t="s">
        <v>704</v>
      </c>
    </row>
    <row r="776" spans="1:9" ht="110.25" x14ac:dyDescent="0.2">
      <c r="A776" s="32">
        <v>768</v>
      </c>
      <c r="B776" s="12">
        <v>41327.636805555558</v>
      </c>
      <c r="C776" s="48" t="s">
        <v>775</v>
      </c>
      <c r="D776" s="48" t="s">
        <v>825</v>
      </c>
      <c r="E776" s="48"/>
      <c r="F776" s="48" t="s">
        <v>917</v>
      </c>
      <c r="G776" s="48" t="s">
        <v>917</v>
      </c>
      <c r="H776" s="48"/>
      <c r="I776" s="13" t="s">
        <v>705</v>
      </c>
    </row>
    <row r="777" spans="1:9" ht="110.25" x14ac:dyDescent="0.2">
      <c r="A777" s="32">
        <v>769</v>
      </c>
      <c r="B777" s="12">
        <v>41327.636805555558</v>
      </c>
      <c r="C777" s="48" t="s">
        <v>825</v>
      </c>
      <c r="D777" s="48"/>
      <c r="E777" s="48"/>
      <c r="F777" s="48" t="s">
        <v>917</v>
      </c>
      <c r="G777" s="48"/>
      <c r="H777" s="48"/>
      <c r="I777" s="13" t="s">
        <v>706</v>
      </c>
    </row>
    <row r="778" spans="1:9" ht="94.5" x14ac:dyDescent="0.2">
      <c r="A778" s="32">
        <v>770</v>
      </c>
      <c r="B778" s="12">
        <v>41327.636805555558</v>
      </c>
      <c r="C778" s="48" t="s">
        <v>825</v>
      </c>
      <c r="D778" s="48" t="s">
        <v>7</v>
      </c>
      <c r="E778" s="48" t="s">
        <v>835</v>
      </c>
      <c r="F778" s="48" t="s">
        <v>917</v>
      </c>
      <c r="G778" s="48" t="s">
        <v>917</v>
      </c>
      <c r="H778" s="48" t="s">
        <v>917</v>
      </c>
      <c r="I778" s="13" t="s">
        <v>707</v>
      </c>
    </row>
    <row r="779" spans="1:9" x14ac:dyDescent="0.2">
      <c r="A779" s="32">
        <v>771</v>
      </c>
      <c r="B779" s="12">
        <v>41327.636111111111</v>
      </c>
      <c r="C779" s="48" t="s">
        <v>825</v>
      </c>
      <c r="D779" s="48"/>
      <c r="E779" s="48"/>
      <c r="F779" s="48" t="s">
        <v>917</v>
      </c>
      <c r="G779" s="48"/>
      <c r="H779" s="48"/>
      <c r="I779" s="13" t="s">
        <v>708</v>
      </c>
    </row>
    <row r="780" spans="1:9" ht="31.5" x14ac:dyDescent="0.2">
      <c r="A780" s="32">
        <v>772</v>
      </c>
      <c r="B780" s="12">
        <v>41327.635416666664</v>
      </c>
      <c r="C780" s="48" t="s">
        <v>825</v>
      </c>
      <c r="D780" s="48"/>
      <c r="E780" s="48"/>
      <c r="F780" s="48" t="s">
        <v>917</v>
      </c>
      <c r="G780" s="48"/>
      <c r="H780" s="48"/>
      <c r="I780" s="13" t="s">
        <v>709</v>
      </c>
    </row>
    <row r="781" spans="1:9" ht="31.5" x14ac:dyDescent="0.2">
      <c r="A781" s="32">
        <v>773</v>
      </c>
      <c r="B781" s="12">
        <v>41327.635416666664</v>
      </c>
      <c r="C781" s="48" t="s">
        <v>832</v>
      </c>
      <c r="D781" s="48"/>
      <c r="E781" s="48"/>
      <c r="F781" s="48" t="s">
        <v>917</v>
      </c>
      <c r="G781" s="48"/>
      <c r="H781" s="48"/>
      <c r="I781" s="13" t="s">
        <v>710</v>
      </c>
    </row>
    <row r="782" spans="1:9" ht="47.25" x14ac:dyDescent="0.2">
      <c r="A782" s="32">
        <v>774</v>
      </c>
      <c r="B782" s="12">
        <v>41327.635416666664</v>
      </c>
      <c r="C782" s="48" t="s">
        <v>828</v>
      </c>
      <c r="D782" s="48"/>
      <c r="E782" s="48"/>
      <c r="F782" s="48" t="s">
        <v>917</v>
      </c>
      <c r="G782" s="48"/>
      <c r="H782" s="48"/>
      <c r="I782" s="13" t="s">
        <v>711</v>
      </c>
    </row>
    <row r="783" spans="1:9" x14ac:dyDescent="0.2">
      <c r="A783" s="32">
        <v>775</v>
      </c>
      <c r="B783" s="12">
        <v>41327.635416666664</v>
      </c>
      <c r="C783" s="48" t="s">
        <v>828</v>
      </c>
      <c r="D783" s="48"/>
      <c r="E783" s="48"/>
      <c r="F783" s="48" t="s">
        <v>917</v>
      </c>
      <c r="G783" s="48"/>
      <c r="H783" s="48"/>
      <c r="I783" s="13" t="s">
        <v>712</v>
      </c>
    </row>
    <row r="784" spans="1:9" ht="94.5" x14ac:dyDescent="0.2">
      <c r="A784" s="32">
        <v>776</v>
      </c>
      <c r="B784" s="12">
        <v>41327.635416666664</v>
      </c>
      <c r="C784" s="48" t="s">
        <v>837</v>
      </c>
      <c r="D784" s="48"/>
      <c r="E784" s="48"/>
      <c r="F784" s="48" t="s">
        <v>916</v>
      </c>
      <c r="G784" s="48"/>
      <c r="H784" s="48"/>
      <c r="I784" s="13" t="s">
        <v>713</v>
      </c>
    </row>
    <row r="785" spans="1:9" ht="47.25" x14ac:dyDescent="0.2">
      <c r="A785" s="32">
        <v>777</v>
      </c>
      <c r="B785" s="12">
        <v>41327.635416666664</v>
      </c>
      <c r="C785" s="48" t="s">
        <v>825</v>
      </c>
      <c r="D785" s="48"/>
      <c r="E785" s="48"/>
      <c r="F785" s="48" t="s">
        <v>917</v>
      </c>
      <c r="G785" s="48"/>
      <c r="H785" s="48"/>
      <c r="I785" s="13" t="s">
        <v>714</v>
      </c>
    </row>
    <row r="786" spans="1:9" x14ac:dyDescent="0.2">
      <c r="A786" s="32">
        <v>778</v>
      </c>
      <c r="B786" s="12">
        <v>41327.634722222225</v>
      </c>
      <c r="C786" s="48" t="s">
        <v>825</v>
      </c>
      <c r="D786" s="48"/>
      <c r="E786" s="48"/>
      <c r="F786" s="48" t="s">
        <v>917</v>
      </c>
      <c r="G786" s="48"/>
      <c r="H786" s="48"/>
      <c r="I786" s="13" t="s">
        <v>715</v>
      </c>
    </row>
    <row r="787" spans="1:9" x14ac:dyDescent="0.2">
      <c r="A787" s="32">
        <v>779</v>
      </c>
      <c r="B787" s="12">
        <v>41327.634722222225</v>
      </c>
      <c r="C787" s="48" t="s">
        <v>825</v>
      </c>
      <c r="D787" s="48"/>
      <c r="E787" s="48"/>
      <c r="F787" s="48" t="s">
        <v>917</v>
      </c>
      <c r="G787" s="48"/>
      <c r="H787" s="48"/>
      <c r="I787" s="13" t="s">
        <v>716</v>
      </c>
    </row>
    <row r="788" spans="1:9" ht="31.5" x14ac:dyDescent="0.2">
      <c r="A788" s="32">
        <v>780</v>
      </c>
      <c r="B788" s="12">
        <v>41327.634722222225</v>
      </c>
      <c r="C788" s="48" t="s">
        <v>828</v>
      </c>
      <c r="D788" s="48" t="s">
        <v>832</v>
      </c>
      <c r="E788" s="48"/>
      <c r="F788" s="48" t="s">
        <v>917</v>
      </c>
      <c r="G788" s="48" t="s">
        <v>917</v>
      </c>
      <c r="H788" s="48"/>
      <c r="I788" s="13" t="s">
        <v>717</v>
      </c>
    </row>
    <row r="789" spans="1:9" ht="110.25" x14ac:dyDescent="0.2">
      <c r="A789" s="32">
        <v>781</v>
      </c>
      <c r="B789" s="12">
        <v>41327.634722222225</v>
      </c>
      <c r="C789" s="48" t="s">
        <v>836</v>
      </c>
      <c r="D789" s="48" t="s">
        <v>7</v>
      </c>
      <c r="E789" s="48" t="s">
        <v>825</v>
      </c>
      <c r="F789" s="48" t="s">
        <v>917</v>
      </c>
      <c r="G789" s="48" t="s">
        <v>917</v>
      </c>
      <c r="H789" s="48" t="s">
        <v>917</v>
      </c>
      <c r="I789" s="13" t="s">
        <v>718</v>
      </c>
    </row>
    <row r="790" spans="1:9" ht="94.5" x14ac:dyDescent="0.2">
      <c r="A790" s="32">
        <v>782</v>
      </c>
      <c r="B790" s="12">
        <v>41327.634722222225</v>
      </c>
      <c r="C790" s="48" t="s">
        <v>825</v>
      </c>
      <c r="D790" s="48" t="s">
        <v>836</v>
      </c>
      <c r="E790" s="48"/>
      <c r="F790" s="48" t="s">
        <v>917</v>
      </c>
      <c r="G790" s="48" t="s">
        <v>916</v>
      </c>
      <c r="H790" s="48"/>
      <c r="I790" s="13" t="s">
        <v>719</v>
      </c>
    </row>
    <row r="791" spans="1:9" ht="47.25" x14ac:dyDescent="0.2">
      <c r="A791" s="32">
        <v>783</v>
      </c>
      <c r="B791" s="12">
        <v>41327.634027777778</v>
      </c>
      <c r="C791" s="48" t="s">
        <v>825</v>
      </c>
      <c r="D791" s="48"/>
      <c r="E791" s="48"/>
      <c r="F791" s="48" t="s">
        <v>917</v>
      </c>
      <c r="G791" s="48"/>
      <c r="H791" s="48"/>
      <c r="I791" s="13" t="s">
        <v>720</v>
      </c>
    </row>
    <row r="792" spans="1:9" x14ac:dyDescent="0.2">
      <c r="A792" s="32">
        <v>784</v>
      </c>
      <c r="B792" s="12">
        <v>41327.633333333331</v>
      </c>
      <c r="C792" s="48" t="s">
        <v>825</v>
      </c>
      <c r="D792" s="48" t="s">
        <v>832</v>
      </c>
      <c r="E792" s="48"/>
      <c r="F792" s="48" t="s">
        <v>917</v>
      </c>
      <c r="G792" s="48" t="s">
        <v>917</v>
      </c>
      <c r="H792" s="48"/>
      <c r="I792" s="13" t="s">
        <v>721</v>
      </c>
    </row>
    <row r="793" spans="1:9" x14ac:dyDescent="0.2">
      <c r="A793" s="32">
        <v>785</v>
      </c>
      <c r="B793" s="12">
        <v>41327.633333333331</v>
      </c>
      <c r="C793" s="48" t="s">
        <v>825</v>
      </c>
      <c r="D793" s="48"/>
      <c r="E793" s="48"/>
      <c r="F793" s="48" t="s">
        <v>917</v>
      </c>
      <c r="G793" s="48"/>
      <c r="H793" s="48"/>
      <c r="I793" s="13" t="s">
        <v>722</v>
      </c>
    </row>
    <row r="794" spans="1:9" ht="47.25" x14ac:dyDescent="0.2">
      <c r="A794" s="32">
        <v>786</v>
      </c>
      <c r="B794" s="12">
        <v>41327.633333333331</v>
      </c>
      <c r="C794" s="48" t="s">
        <v>825</v>
      </c>
      <c r="D794" s="48"/>
      <c r="E794" s="48"/>
      <c r="F794" s="48" t="s">
        <v>916</v>
      </c>
      <c r="G794" s="48"/>
      <c r="H794" s="48"/>
      <c r="I794" s="13" t="s">
        <v>723</v>
      </c>
    </row>
    <row r="795" spans="1:9" ht="63" x14ac:dyDescent="0.2">
      <c r="A795" s="32">
        <v>787</v>
      </c>
      <c r="B795" s="12">
        <v>41327.633333333331</v>
      </c>
      <c r="C795" s="48" t="s">
        <v>825</v>
      </c>
      <c r="D795" s="48" t="s">
        <v>828</v>
      </c>
      <c r="E795" s="48"/>
      <c r="F795" s="48" t="s">
        <v>916</v>
      </c>
      <c r="G795" s="48" t="s">
        <v>916</v>
      </c>
      <c r="H795" s="48"/>
      <c r="I795" s="13" t="s">
        <v>724</v>
      </c>
    </row>
    <row r="796" spans="1:9" ht="78.75" x14ac:dyDescent="0.2">
      <c r="A796" s="32">
        <v>788</v>
      </c>
      <c r="B796" s="12">
        <v>41327.633333333331</v>
      </c>
      <c r="C796" s="48" t="s">
        <v>825</v>
      </c>
      <c r="D796" s="48"/>
      <c r="E796" s="48"/>
      <c r="F796" s="48" t="s">
        <v>917</v>
      </c>
      <c r="G796" s="48"/>
      <c r="H796" s="48"/>
      <c r="I796" s="13" t="s">
        <v>725</v>
      </c>
    </row>
    <row r="797" spans="1:9" x14ac:dyDescent="0.2">
      <c r="A797" s="32">
        <v>789</v>
      </c>
      <c r="B797" s="12">
        <v>41327.632638888892</v>
      </c>
      <c r="C797" s="48" t="s">
        <v>775</v>
      </c>
      <c r="D797" s="48"/>
      <c r="E797" s="48"/>
      <c r="F797" s="48" t="s">
        <v>917</v>
      </c>
      <c r="G797" s="48"/>
      <c r="H797" s="48"/>
      <c r="I797" s="13" t="s">
        <v>726</v>
      </c>
    </row>
    <row r="798" spans="1:9" x14ac:dyDescent="0.2">
      <c r="A798" s="32">
        <v>790</v>
      </c>
      <c r="B798" s="12">
        <v>41327.632638888892</v>
      </c>
      <c r="C798" s="48" t="s">
        <v>837</v>
      </c>
      <c r="D798" s="48"/>
      <c r="E798" s="48"/>
      <c r="F798" s="48" t="s">
        <v>916</v>
      </c>
      <c r="G798" s="48"/>
      <c r="H798" s="48"/>
      <c r="I798" s="13" t="s">
        <v>727</v>
      </c>
    </row>
    <row r="799" spans="1:9" x14ac:dyDescent="0.2">
      <c r="A799" s="32">
        <v>791</v>
      </c>
      <c r="B799" s="12">
        <v>41327.632638888892</v>
      </c>
      <c r="C799" s="48" t="s">
        <v>825</v>
      </c>
      <c r="D799" s="48"/>
      <c r="E799" s="48"/>
      <c r="F799" s="48" t="s">
        <v>917</v>
      </c>
      <c r="G799" s="48"/>
      <c r="H799" s="48"/>
      <c r="I799" s="13" t="s">
        <v>728</v>
      </c>
    </row>
    <row r="800" spans="1:9" x14ac:dyDescent="0.2">
      <c r="A800" s="32">
        <v>792</v>
      </c>
      <c r="B800" s="12">
        <v>41327.632638888892</v>
      </c>
      <c r="C800" s="48" t="s">
        <v>825</v>
      </c>
      <c r="D800" s="48"/>
      <c r="E800" s="48"/>
      <c r="F800" s="48" t="s">
        <v>917</v>
      </c>
      <c r="G800" s="48"/>
      <c r="H800" s="48"/>
      <c r="I800" s="13" t="s">
        <v>729</v>
      </c>
    </row>
    <row r="801" spans="1:9" x14ac:dyDescent="0.2">
      <c r="A801" s="32">
        <v>793</v>
      </c>
      <c r="B801" s="12">
        <v>41327.632638888892</v>
      </c>
      <c r="C801" s="48" t="s">
        <v>828</v>
      </c>
      <c r="D801" s="48"/>
      <c r="E801" s="48"/>
      <c r="F801" s="48" t="s">
        <v>917</v>
      </c>
      <c r="G801" s="48"/>
      <c r="H801" s="48"/>
      <c r="I801" s="13" t="s">
        <v>730</v>
      </c>
    </row>
    <row r="802" spans="1:9" ht="31.5" x14ac:dyDescent="0.2">
      <c r="A802" s="32">
        <v>794</v>
      </c>
      <c r="B802" s="12">
        <v>41327.632638888892</v>
      </c>
      <c r="C802" s="48" t="s">
        <v>825</v>
      </c>
      <c r="D802" s="48"/>
      <c r="E802" s="48"/>
      <c r="F802" s="48" t="s">
        <v>917</v>
      </c>
      <c r="G802" s="48"/>
      <c r="H802" s="48"/>
      <c r="I802" s="13" t="s">
        <v>731</v>
      </c>
    </row>
    <row r="803" spans="1:9" ht="31.5" x14ac:dyDescent="0.2">
      <c r="A803" s="32">
        <v>795</v>
      </c>
      <c r="B803" s="12">
        <v>41327.632638888892</v>
      </c>
      <c r="C803" s="48" t="s">
        <v>825</v>
      </c>
      <c r="D803" s="48"/>
      <c r="E803" s="48"/>
      <c r="F803" s="48" t="s">
        <v>917</v>
      </c>
      <c r="G803" s="48"/>
      <c r="H803" s="48"/>
      <c r="I803" s="13" t="s">
        <v>732</v>
      </c>
    </row>
    <row r="804" spans="1:9" ht="94.5" x14ac:dyDescent="0.2">
      <c r="A804" s="32">
        <v>796</v>
      </c>
      <c r="B804" s="12">
        <v>41327.632638888892</v>
      </c>
      <c r="C804" s="48" t="s">
        <v>825</v>
      </c>
      <c r="D804" s="48" t="s">
        <v>832</v>
      </c>
      <c r="E804" s="48"/>
      <c r="F804" s="48" t="s">
        <v>917</v>
      </c>
      <c r="G804" s="48" t="s">
        <v>917</v>
      </c>
      <c r="H804" s="48"/>
      <c r="I804" s="13" t="s">
        <v>733</v>
      </c>
    </row>
    <row r="805" spans="1:9" x14ac:dyDescent="0.2">
      <c r="A805" s="32">
        <v>797</v>
      </c>
      <c r="B805" s="12">
        <v>41327.631944444445</v>
      </c>
      <c r="C805" s="48" t="s">
        <v>825</v>
      </c>
      <c r="D805" s="48"/>
      <c r="E805" s="48"/>
      <c r="F805" s="48" t="s">
        <v>916</v>
      </c>
      <c r="G805" s="48"/>
      <c r="H805" s="48"/>
      <c r="I805" s="13" t="s">
        <v>734</v>
      </c>
    </row>
    <row r="806" spans="1:9" ht="31.5" x14ac:dyDescent="0.2">
      <c r="A806" s="32">
        <v>798</v>
      </c>
      <c r="B806" s="12">
        <v>41327.631944444445</v>
      </c>
      <c r="C806" s="48" t="s">
        <v>837</v>
      </c>
      <c r="D806" s="48"/>
      <c r="E806" s="48"/>
      <c r="F806" s="48" t="s">
        <v>916</v>
      </c>
      <c r="G806" s="48"/>
      <c r="H806" s="48"/>
      <c r="I806" s="13" t="s">
        <v>735</v>
      </c>
    </row>
    <row r="807" spans="1:9" x14ac:dyDescent="0.2">
      <c r="A807" s="32">
        <v>799</v>
      </c>
      <c r="B807" s="12">
        <v>41327.631249999999</v>
      </c>
      <c r="C807" s="48" t="s">
        <v>775</v>
      </c>
      <c r="D807" s="48"/>
      <c r="E807" s="48"/>
      <c r="F807" s="48" t="s">
        <v>917</v>
      </c>
      <c r="G807" s="48"/>
      <c r="H807" s="48"/>
      <c r="I807" s="13" t="s">
        <v>736</v>
      </c>
    </row>
    <row r="808" spans="1:9" x14ac:dyDescent="0.2">
      <c r="A808" s="32">
        <v>800</v>
      </c>
      <c r="B808" s="12">
        <v>41327.631249999999</v>
      </c>
      <c r="C808" s="48" t="s">
        <v>828</v>
      </c>
      <c r="D808" s="48"/>
      <c r="E808" s="48"/>
      <c r="F808" s="48" t="s">
        <v>916</v>
      </c>
      <c r="G808" s="48"/>
      <c r="H808" s="48"/>
      <c r="I808" s="13" t="s">
        <v>737</v>
      </c>
    </row>
    <row r="809" spans="1:9" x14ac:dyDescent="0.2">
      <c r="A809" s="32">
        <v>801</v>
      </c>
      <c r="B809" s="12">
        <v>41327.631249999999</v>
      </c>
      <c r="C809" s="48" t="s">
        <v>825</v>
      </c>
      <c r="D809" s="48"/>
      <c r="E809" s="48"/>
      <c r="F809" s="48" t="s">
        <v>916</v>
      </c>
      <c r="G809" s="48"/>
      <c r="H809" s="48"/>
      <c r="I809" s="13" t="s">
        <v>738</v>
      </c>
    </row>
    <row r="810" spans="1:9" x14ac:dyDescent="0.2">
      <c r="A810" s="32">
        <v>802</v>
      </c>
      <c r="B810" s="12">
        <v>41327.630555555559</v>
      </c>
      <c r="C810" s="48" t="s">
        <v>832</v>
      </c>
      <c r="D810" s="48"/>
      <c r="E810" s="48"/>
      <c r="F810" s="48" t="s">
        <v>917</v>
      </c>
      <c r="G810" s="48"/>
      <c r="H810" s="48"/>
      <c r="I810" s="13" t="s">
        <v>739</v>
      </c>
    </row>
    <row r="811" spans="1:9" x14ac:dyDescent="0.2">
      <c r="A811" s="32">
        <v>803</v>
      </c>
      <c r="B811" s="12">
        <v>41327.630555555559</v>
      </c>
      <c r="C811" s="48" t="s">
        <v>775</v>
      </c>
      <c r="D811" s="48"/>
      <c r="E811" s="48"/>
      <c r="F811" s="48" t="s">
        <v>917</v>
      </c>
      <c r="G811" s="48"/>
      <c r="H811" s="48"/>
      <c r="I811" s="14" t="s">
        <v>740</v>
      </c>
    </row>
    <row r="812" spans="1:9" x14ac:dyDescent="0.2">
      <c r="A812" s="32">
        <v>804</v>
      </c>
      <c r="B812" s="12">
        <v>41327.60833333333</v>
      </c>
      <c r="C812" s="48" t="s">
        <v>832</v>
      </c>
      <c r="D812" s="48"/>
      <c r="E812" s="48"/>
      <c r="F812" s="48" t="s">
        <v>917</v>
      </c>
      <c r="G812" s="48"/>
      <c r="H812" s="48"/>
      <c r="I812" s="13" t="s">
        <v>741</v>
      </c>
    </row>
    <row r="813" spans="1:9" ht="63" x14ac:dyDescent="0.2">
      <c r="A813" s="32">
        <v>805</v>
      </c>
      <c r="B813" s="12">
        <v>41326.072916666664</v>
      </c>
      <c r="C813" s="48" t="s">
        <v>825</v>
      </c>
      <c r="D813" s="48" t="s">
        <v>775</v>
      </c>
      <c r="E813" s="48"/>
      <c r="F813" s="48" t="s">
        <v>917</v>
      </c>
      <c r="G813" s="48" t="s">
        <v>917</v>
      </c>
      <c r="H813" s="48"/>
      <c r="I813" s="13" t="s">
        <v>742</v>
      </c>
    </row>
    <row r="814" spans="1:9" ht="78.75" x14ac:dyDescent="0.2">
      <c r="A814" s="32">
        <v>806</v>
      </c>
      <c r="B814" s="12">
        <v>41326.008333333331</v>
      </c>
      <c r="C814" s="48" t="s">
        <v>825</v>
      </c>
      <c r="D814" s="48"/>
      <c r="E814" s="48"/>
      <c r="F814" s="48" t="s">
        <v>917</v>
      </c>
      <c r="G814" s="48"/>
      <c r="H814" s="48"/>
      <c r="I814" s="13" t="s">
        <v>743</v>
      </c>
    </row>
    <row r="815" spans="1:9" x14ac:dyDescent="0.2">
      <c r="A815" s="32">
        <v>807</v>
      </c>
      <c r="B815" s="12">
        <v>41325.856249999997</v>
      </c>
      <c r="C815" s="48" t="s">
        <v>825</v>
      </c>
      <c r="D815" s="48"/>
      <c r="E815" s="48"/>
      <c r="F815" s="48" t="s">
        <v>917</v>
      </c>
      <c r="G815" s="48"/>
      <c r="H815" s="48"/>
      <c r="I815" s="13" t="s">
        <v>744</v>
      </c>
    </row>
    <row r="816" spans="1:9" x14ac:dyDescent="0.2">
      <c r="A816" s="32">
        <v>808</v>
      </c>
      <c r="B816" s="12">
        <v>41325.777083333334</v>
      </c>
      <c r="C816" s="48" t="s">
        <v>825</v>
      </c>
      <c r="D816" s="48" t="s">
        <v>836</v>
      </c>
      <c r="E816" s="48"/>
      <c r="F816" s="48" t="s">
        <v>917</v>
      </c>
      <c r="G816" s="48" t="s">
        <v>917</v>
      </c>
      <c r="H816" s="48"/>
      <c r="I816" s="13" t="s">
        <v>745</v>
      </c>
    </row>
    <row r="817" spans="1:9" x14ac:dyDescent="0.2">
      <c r="A817" s="32">
        <v>809</v>
      </c>
      <c r="B817" s="12">
        <v>41325.14166666667</v>
      </c>
      <c r="C817" s="48" t="s">
        <v>825</v>
      </c>
      <c r="D817" s="48"/>
      <c r="E817" s="48"/>
      <c r="F817" s="48" t="s">
        <v>917</v>
      </c>
      <c r="G817" s="48"/>
      <c r="H817" s="48"/>
      <c r="I817" s="13" t="s">
        <v>746</v>
      </c>
    </row>
    <row r="818" spans="1:9" ht="31.5" x14ac:dyDescent="0.2">
      <c r="A818" s="32">
        <v>810</v>
      </c>
      <c r="B818" s="12">
        <v>41324.912499999999</v>
      </c>
      <c r="C818" s="48" t="s">
        <v>825</v>
      </c>
      <c r="D818" s="48"/>
      <c r="E818" s="48"/>
      <c r="F818" s="48" t="s">
        <v>917</v>
      </c>
      <c r="G818" s="48"/>
      <c r="H818" s="48"/>
      <c r="I818" s="13" t="s">
        <v>747</v>
      </c>
    </row>
    <row r="819" spans="1:9" x14ac:dyDescent="0.2">
      <c r="A819" s="32">
        <v>811</v>
      </c>
      <c r="B819" s="12">
        <v>41324.856249999997</v>
      </c>
      <c r="C819" s="48" t="s">
        <v>838</v>
      </c>
      <c r="D819" s="48"/>
      <c r="E819" s="48"/>
      <c r="F819" s="48" t="s">
        <v>917</v>
      </c>
      <c r="G819" s="48"/>
      <c r="H819" s="48"/>
      <c r="I819" s="15" t="s">
        <v>558</v>
      </c>
    </row>
    <row r="820" spans="1:9" x14ac:dyDescent="0.2">
      <c r="A820" s="32">
        <v>812</v>
      </c>
      <c r="B820" s="12">
        <v>41324.817361111112</v>
      </c>
      <c r="C820" s="48" t="s">
        <v>837</v>
      </c>
      <c r="D820" s="48"/>
      <c r="E820" s="48"/>
      <c r="F820" s="48" t="s">
        <v>917</v>
      </c>
      <c r="G820" s="48"/>
      <c r="H820" s="48"/>
      <c r="I820" s="13" t="s">
        <v>748</v>
      </c>
    </row>
    <row r="821" spans="1:9" ht="63" x14ac:dyDescent="0.2">
      <c r="A821" s="32">
        <v>813</v>
      </c>
      <c r="B821" s="12">
        <v>41324.724999999999</v>
      </c>
      <c r="C821" s="48" t="s">
        <v>832</v>
      </c>
      <c r="D821" s="48" t="s">
        <v>775</v>
      </c>
      <c r="E821" s="48"/>
      <c r="F821" s="48" t="s">
        <v>917</v>
      </c>
      <c r="G821" s="48"/>
      <c r="H821" s="48"/>
      <c r="I821" s="13" t="s">
        <v>749</v>
      </c>
    </row>
    <row r="822" spans="1:9" ht="94.5" x14ac:dyDescent="0.2">
      <c r="A822" s="32">
        <v>814</v>
      </c>
      <c r="B822" s="12">
        <v>41323.760416666664</v>
      </c>
      <c r="C822" s="48" t="s">
        <v>825</v>
      </c>
      <c r="D822" s="48"/>
      <c r="E822" s="48"/>
      <c r="F822" s="48" t="s">
        <v>916</v>
      </c>
      <c r="G822" s="48"/>
      <c r="H822" s="48"/>
      <c r="I822" s="13" t="s">
        <v>750</v>
      </c>
    </row>
    <row r="823" spans="1:9" x14ac:dyDescent="0.2">
      <c r="A823" s="32">
        <v>815</v>
      </c>
      <c r="B823" s="12">
        <v>41321.031944444447</v>
      </c>
      <c r="C823" s="48" t="s">
        <v>825</v>
      </c>
      <c r="D823" s="48"/>
      <c r="E823" s="48"/>
      <c r="F823" s="48" t="s">
        <v>917</v>
      </c>
      <c r="G823" s="48"/>
      <c r="H823" s="48"/>
      <c r="I823" s="13" t="s">
        <v>751</v>
      </c>
    </row>
    <row r="824" spans="1:9" ht="31.5" x14ac:dyDescent="0.2">
      <c r="A824" s="32">
        <v>816</v>
      </c>
      <c r="B824" s="12">
        <v>41320.792361111111</v>
      </c>
      <c r="C824" s="48" t="s">
        <v>825</v>
      </c>
      <c r="D824" s="48"/>
      <c r="E824" s="48"/>
      <c r="F824" s="48" t="s">
        <v>917</v>
      </c>
      <c r="G824" s="48"/>
      <c r="H824" s="48"/>
      <c r="I824" s="13" t="s">
        <v>752</v>
      </c>
    </row>
    <row r="825" spans="1:9" ht="31.5" x14ac:dyDescent="0.2">
      <c r="A825" s="32">
        <v>817</v>
      </c>
      <c r="B825" s="12">
        <v>41320.70416666667</v>
      </c>
      <c r="C825" s="48" t="s">
        <v>825</v>
      </c>
      <c r="D825" s="48"/>
      <c r="E825" s="48"/>
      <c r="F825" s="48" t="s">
        <v>917</v>
      </c>
      <c r="G825" s="48"/>
      <c r="H825" s="48"/>
      <c r="I825" s="13" t="s">
        <v>753</v>
      </c>
    </row>
    <row r="826" spans="1:9" x14ac:dyDescent="0.2">
      <c r="A826" s="32">
        <v>818</v>
      </c>
      <c r="B826" s="12">
        <v>41320.65347222222</v>
      </c>
      <c r="C826" s="48" t="s">
        <v>825</v>
      </c>
      <c r="D826" s="48"/>
      <c r="E826" s="48"/>
      <c r="F826" s="48" t="s">
        <v>917</v>
      </c>
      <c r="G826" s="48"/>
      <c r="H826" s="48"/>
      <c r="I826" s="13" t="s">
        <v>754</v>
      </c>
    </row>
    <row r="827" spans="1:9" x14ac:dyDescent="0.2">
      <c r="A827" s="32">
        <v>819</v>
      </c>
      <c r="B827" s="12">
        <v>41320.645138888889</v>
      </c>
      <c r="C827" s="48" t="s">
        <v>825</v>
      </c>
      <c r="D827" s="48"/>
      <c r="E827" s="48"/>
      <c r="F827" s="48" t="s">
        <v>917</v>
      </c>
      <c r="G827" s="48"/>
      <c r="H827" s="48"/>
      <c r="I827" s="13" t="s">
        <v>755</v>
      </c>
    </row>
    <row r="828" spans="1:9" ht="31.5" x14ac:dyDescent="0.2">
      <c r="A828" s="32">
        <v>820</v>
      </c>
      <c r="B828" s="12">
        <v>41320.040972222225</v>
      </c>
      <c r="C828" s="48" t="s">
        <v>836</v>
      </c>
      <c r="D828" s="48" t="s">
        <v>825</v>
      </c>
      <c r="E828" s="48" t="s">
        <v>828</v>
      </c>
      <c r="F828" s="48" t="s">
        <v>917</v>
      </c>
      <c r="G828" s="48" t="s">
        <v>917</v>
      </c>
      <c r="H828" s="48" t="s">
        <v>917</v>
      </c>
      <c r="I828" s="13" t="s">
        <v>756</v>
      </c>
    </row>
    <row r="829" spans="1:9" ht="393.75" x14ac:dyDescent="0.2">
      <c r="A829" s="32">
        <v>821</v>
      </c>
      <c r="B829" s="12">
        <v>41319.864583333336</v>
      </c>
      <c r="C829" s="48" t="s">
        <v>825</v>
      </c>
      <c r="D829" s="48" t="s">
        <v>7</v>
      </c>
      <c r="E829" s="48"/>
      <c r="F829" s="48" t="s">
        <v>917</v>
      </c>
      <c r="G829" s="48" t="s">
        <v>917</v>
      </c>
      <c r="H829" s="48"/>
      <c r="I829" s="13" t="s">
        <v>757</v>
      </c>
    </row>
    <row r="830" spans="1:9" x14ac:dyDescent="0.2">
      <c r="A830" s="32">
        <v>822</v>
      </c>
      <c r="B830" s="12">
        <v>41318.960416666669</v>
      </c>
      <c r="C830" s="48" t="s">
        <v>832</v>
      </c>
      <c r="D830" s="48" t="s">
        <v>831</v>
      </c>
      <c r="E830" s="48"/>
      <c r="F830" s="48" t="s">
        <v>917</v>
      </c>
      <c r="G830" s="48" t="s">
        <v>917</v>
      </c>
      <c r="H830" s="48"/>
      <c r="I830" s="13" t="s">
        <v>758</v>
      </c>
    </row>
    <row r="831" spans="1:9" ht="63" x14ac:dyDescent="0.2">
      <c r="A831" s="32">
        <v>823</v>
      </c>
      <c r="B831" s="12">
        <v>41317.92083333333</v>
      </c>
      <c r="C831" s="48" t="s">
        <v>825</v>
      </c>
      <c r="D831" s="48" t="s">
        <v>7</v>
      </c>
      <c r="E831" s="48" t="s">
        <v>836</v>
      </c>
      <c r="F831" s="48" t="s">
        <v>917</v>
      </c>
      <c r="G831" s="48" t="s">
        <v>917</v>
      </c>
      <c r="H831" s="48" t="s">
        <v>917</v>
      </c>
      <c r="I831" s="13" t="s">
        <v>759</v>
      </c>
    </row>
    <row r="832" spans="1:9" ht="31.5" x14ac:dyDescent="0.2">
      <c r="A832" s="32">
        <v>824</v>
      </c>
      <c r="B832" s="12">
        <v>41317.655555555553</v>
      </c>
      <c r="C832" s="48" t="s">
        <v>832</v>
      </c>
      <c r="D832" s="48" t="s">
        <v>838</v>
      </c>
      <c r="E832" s="48" t="s">
        <v>7</v>
      </c>
      <c r="F832" s="48" t="s">
        <v>917</v>
      </c>
      <c r="G832" s="48" t="s">
        <v>917</v>
      </c>
      <c r="H832" s="48" t="s">
        <v>917</v>
      </c>
      <c r="I832" s="13" t="s">
        <v>760</v>
      </c>
    </row>
    <row r="833" spans="1:9" x14ac:dyDescent="0.2">
      <c r="A833" s="32">
        <v>825</v>
      </c>
      <c r="B833" s="12">
        <v>41316.893750000003</v>
      </c>
      <c r="C833" s="48" t="s">
        <v>825</v>
      </c>
      <c r="D833" s="48"/>
      <c r="E833" s="48"/>
      <c r="F833" s="48" t="s">
        <v>917</v>
      </c>
      <c r="G833" s="48"/>
      <c r="H833" s="48"/>
      <c r="I833" s="13" t="s">
        <v>761</v>
      </c>
    </row>
    <row r="834" spans="1:9" ht="63" x14ac:dyDescent="0.2">
      <c r="A834" s="32">
        <v>826</v>
      </c>
      <c r="B834" s="12">
        <v>41316.631249999999</v>
      </c>
      <c r="C834" s="48" t="s">
        <v>825</v>
      </c>
      <c r="D834" s="48" t="s">
        <v>7</v>
      </c>
      <c r="E834" s="48" t="s">
        <v>830</v>
      </c>
      <c r="F834" s="48" t="s">
        <v>917</v>
      </c>
      <c r="G834" s="48" t="s">
        <v>917</v>
      </c>
      <c r="H834" s="48" t="s">
        <v>917</v>
      </c>
      <c r="I834" s="13" t="s">
        <v>762</v>
      </c>
    </row>
    <row r="835" spans="1:9" ht="63" x14ac:dyDescent="0.2">
      <c r="A835" s="32">
        <v>827</v>
      </c>
      <c r="B835" s="12">
        <v>41315.997916666667</v>
      </c>
      <c r="C835" s="48" t="s">
        <v>825</v>
      </c>
      <c r="D835" s="48"/>
      <c r="E835" s="48"/>
      <c r="F835" s="48" t="s">
        <v>917</v>
      </c>
      <c r="G835" s="48"/>
      <c r="H835" s="48"/>
      <c r="I835" s="13" t="s">
        <v>763</v>
      </c>
    </row>
    <row r="836" spans="1:9" x14ac:dyDescent="0.2">
      <c r="A836" s="32">
        <v>828</v>
      </c>
      <c r="B836" s="12">
        <v>41315.994444444441</v>
      </c>
      <c r="C836" s="48" t="s">
        <v>825</v>
      </c>
      <c r="D836" s="48"/>
      <c r="E836" s="48"/>
      <c r="F836" s="48" t="s">
        <v>917</v>
      </c>
      <c r="G836" s="48"/>
      <c r="H836" s="48"/>
      <c r="I836" s="13" t="s">
        <v>764</v>
      </c>
    </row>
    <row r="837" spans="1:9" x14ac:dyDescent="0.2">
      <c r="A837" s="32">
        <v>829</v>
      </c>
      <c r="B837" s="12">
        <v>41315.074305555558</v>
      </c>
      <c r="C837" s="48" t="s">
        <v>825</v>
      </c>
      <c r="D837" s="48"/>
      <c r="E837" s="48"/>
      <c r="F837" s="48" t="s">
        <v>917</v>
      </c>
      <c r="G837" s="48"/>
      <c r="H837" s="48"/>
      <c r="I837" s="13" t="s">
        <v>765</v>
      </c>
    </row>
    <row r="838" spans="1:9" x14ac:dyDescent="0.2">
      <c r="A838" s="32">
        <v>830</v>
      </c>
      <c r="B838" s="12">
        <v>41314.615277777775</v>
      </c>
      <c r="C838" s="48" t="s">
        <v>839</v>
      </c>
      <c r="D838" s="48"/>
      <c r="E838" s="48"/>
      <c r="F838" s="48" t="s">
        <v>917</v>
      </c>
      <c r="G838" s="48"/>
      <c r="H838" s="48"/>
      <c r="I838" s="14" t="s">
        <v>766</v>
      </c>
    </row>
    <row r="839" spans="1:9" x14ac:dyDescent="0.2">
      <c r="A839" s="32">
        <v>831</v>
      </c>
      <c r="B839" s="12">
        <v>41313.79791666667</v>
      </c>
      <c r="C839" s="48" t="s">
        <v>825</v>
      </c>
      <c r="D839" s="48"/>
      <c r="E839" s="48"/>
      <c r="F839" s="48" t="s">
        <v>917</v>
      </c>
      <c r="G839" s="48"/>
      <c r="H839" s="48"/>
      <c r="I839" s="13" t="s">
        <v>767</v>
      </c>
    </row>
    <row r="840" spans="1:9" ht="31.5" x14ac:dyDescent="0.2">
      <c r="A840" s="32">
        <v>832</v>
      </c>
      <c r="B840" s="12">
        <v>41313.698611111111</v>
      </c>
      <c r="C840" s="48" t="s">
        <v>825</v>
      </c>
      <c r="D840" s="48" t="s">
        <v>7</v>
      </c>
      <c r="E840" s="48" t="s">
        <v>836</v>
      </c>
      <c r="F840" s="48" t="s">
        <v>917</v>
      </c>
      <c r="G840" s="48"/>
      <c r="H840" s="48"/>
      <c r="I840" s="13" t="s">
        <v>768</v>
      </c>
    </row>
    <row r="841" spans="1:9" x14ac:dyDescent="0.2">
      <c r="A841" s="32">
        <v>833</v>
      </c>
      <c r="B841" s="12">
        <v>41313.664583333331</v>
      </c>
      <c r="C841" s="48" t="s">
        <v>775</v>
      </c>
      <c r="D841" s="48"/>
      <c r="E841" s="48"/>
      <c r="F841" s="48" t="s">
        <v>917</v>
      </c>
      <c r="G841" s="48"/>
      <c r="H841" s="48"/>
      <c r="I841" s="14" t="s">
        <v>769</v>
      </c>
    </row>
    <row r="842" spans="1:9" x14ac:dyDescent="0.2">
      <c r="A842" s="32">
        <v>834</v>
      </c>
      <c r="B842" s="12">
        <v>41313.506944444445</v>
      </c>
      <c r="C842" s="48" t="s">
        <v>837</v>
      </c>
      <c r="D842" s="48"/>
      <c r="E842" s="48"/>
      <c r="F842" s="48" t="s">
        <v>916</v>
      </c>
      <c r="G842" s="48"/>
      <c r="H842" s="48"/>
      <c r="I842" s="14" t="s">
        <v>770</v>
      </c>
    </row>
    <row r="843" spans="1:9" ht="94.5" x14ac:dyDescent="0.2">
      <c r="A843" s="32">
        <v>835</v>
      </c>
      <c r="B843" s="12">
        <v>41313.079861111109</v>
      </c>
      <c r="C843" s="48" t="s">
        <v>839</v>
      </c>
      <c r="D843" s="48" t="s">
        <v>825</v>
      </c>
      <c r="E843" s="48"/>
      <c r="F843" s="48" t="s">
        <v>916</v>
      </c>
      <c r="G843" s="48" t="s">
        <v>916</v>
      </c>
      <c r="H843" s="48"/>
      <c r="I843" s="13" t="s">
        <v>771</v>
      </c>
    </row>
    <row r="844" spans="1:9" x14ac:dyDescent="0.2">
      <c r="A844" s="32">
        <v>836</v>
      </c>
      <c r="B844" s="12">
        <v>41313</v>
      </c>
      <c r="C844" s="48" t="s">
        <v>825</v>
      </c>
      <c r="D844" s="48"/>
      <c r="E844" s="48"/>
      <c r="F844" s="48" t="s">
        <v>916</v>
      </c>
      <c r="G844" s="48"/>
      <c r="H844" s="48"/>
      <c r="I844" s="13" t="s">
        <v>772</v>
      </c>
    </row>
    <row r="845" spans="1:9" x14ac:dyDescent="0.2">
      <c r="A845" s="32">
        <v>837</v>
      </c>
      <c r="B845" s="12">
        <v>41312.637499999997</v>
      </c>
      <c r="C845" s="48" t="s">
        <v>7</v>
      </c>
      <c r="D845" s="48"/>
      <c r="E845" s="48"/>
      <c r="F845" s="48" t="s">
        <v>917</v>
      </c>
      <c r="G845" s="48"/>
      <c r="H845" s="48"/>
      <c r="I845" s="13" t="s">
        <v>773</v>
      </c>
    </row>
    <row r="846" spans="1:9" ht="47.25" x14ac:dyDescent="0.2">
      <c r="A846" s="32">
        <v>838</v>
      </c>
      <c r="B846" s="12">
        <v>41312.582638888889</v>
      </c>
      <c r="C846" s="48" t="s">
        <v>825</v>
      </c>
      <c r="D846" s="48"/>
      <c r="E846" s="48"/>
      <c r="F846" s="48" t="s">
        <v>917</v>
      </c>
      <c r="G846" s="48"/>
      <c r="H846" s="48"/>
      <c r="I846" s="13" t="s">
        <v>774</v>
      </c>
    </row>
    <row r="847" spans="1:9" x14ac:dyDescent="0.2">
      <c r="A847" s="32">
        <v>839</v>
      </c>
      <c r="B847" s="12">
        <v>41312.553472222222</v>
      </c>
      <c r="C847" s="48" t="s">
        <v>775</v>
      </c>
      <c r="D847" s="48"/>
      <c r="E847" s="48"/>
      <c r="F847" s="48" t="s">
        <v>916</v>
      </c>
      <c r="G847" s="48"/>
      <c r="H847" s="48"/>
      <c r="I847" s="14" t="s">
        <v>775</v>
      </c>
    </row>
    <row r="848" spans="1:9" x14ac:dyDescent="0.2">
      <c r="A848" s="32">
        <v>840</v>
      </c>
      <c r="B848" s="12">
        <v>41312.102777777778</v>
      </c>
      <c r="C848" s="48" t="s">
        <v>825</v>
      </c>
      <c r="D848" s="48"/>
      <c r="E848" s="48"/>
      <c r="F848" s="48" t="s">
        <v>917</v>
      </c>
      <c r="G848" s="48"/>
      <c r="H848" s="48"/>
      <c r="I848" s="13" t="s">
        <v>776</v>
      </c>
    </row>
    <row r="849" spans="1:9" x14ac:dyDescent="0.2">
      <c r="A849" s="32">
        <v>841</v>
      </c>
      <c r="B849" s="12">
        <v>41312.095833333333</v>
      </c>
      <c r="C849" s="48" t="s">
        <v>832</v>
      </c>
      <c r="D849" s="48"/>
      <c r="E849" s="48"/>
      <c r="F849" s="48" t="s">
        <v>917</v>
      </c>
      <c r="G849" s="48"/>
      <c r="H849" s="48"/>
      <c r="I849" s="13" t="s">
        <v>777</v>
      </c>
    </row>
    <row r="850" spans="1:9" ht="126" x14ac:dyDescent="0.2">
      <c r="A850" s="32">
        <v>842</v>
      </c>
      <c r="B850" s="12">
        <v>41312.023611111108</v>
      </c>
      <c r="C850" s="48" t="s">
        <v>7</v>
      </c>
      <c r="D850" s="48" t="s">
        <v>775</v>
      </c>
      <c r="E850" s="48"/>
      <c r="F850" s="48" t="s">
        <v>917</v>
      </c>
      <c r="G850" s="48" t="s">
        <v>917</v>
      </c>
      <c r="H850" s="48"/>
      <c r="I850" s="13" t="s">
        <v>778</v>
      </c>
    </row>
    <row r="851" spans="1:9" x14ac:dyDescent="0.2">
      <c r="A851" s="32">
        <v>843</v>
      </c>
      <c r="B851" s="12">
        <v>41311.90625</v>
      </c>
      <c r="C851" s="48" t="s">
        <v>825</v>
      </c>
      <c r="D851" s="48"/>
      <c r="E851" s="48"/>
      <c r="F851" s="48" t="s">
        <v>917</v>
      </c>
      <c r="G851" s="48"/>
      <c r="H851" s="48"/>
      <c r="I851" s="13" t="s">
        <v>779</v>
      </c>
    </row>
    <row r="852" spans="1:9" ht="31.5" x14ac:dyDescent="0.2">
      <c r="A852" s="32">
        <v>844</v>
      </c>
      <c r="B852" s="12">
        <v>41311.897916666669</v>
      </c>
      <c r="C852" s="48" t="s">
        <v>832</v>
      </c>
      <c r="D852" s="48"/>
      <c r="E852" s="48"/>
      <c r="F852" s="48" t="s">
        <v>916</v>
      </c>
      <c r="G852" s="48"/>
      <c r="H852" s="48"/>
      <c r="I852" s="13" t="s">
        <v>780</v>
      </c>
    </row>
    <row r="853" spans="1:9" x14ac:dyDescent="0.2">
      <c r="A853" s="32">
        <v>845</v>
      </c>
      <c r="B853" s="12">
        <v>41311.893750000003</v>
      </c>
      <c r="C853" s="48" t="s">
        <v>837</v>
      </c>
      <c r="D853" s="48"/>
      <c r="E853" s="48"/>
      <c r="F853" s="48" t="s">
        <v>916</v>
      </c>
      <c r="G853" s="48"/>
      <c r="H853" s="48"/>
      <c r="I853" s="14" t="s">
        <v>770</v>
      </c>
    </row>
    <row r="854" spans="1:9" ht="47.25" x14ac:dyDescent="0.2">
      <c r="A854" s="32">
        <v>846</v>
      </c>
      <c r="B854" s="12">
        <v>41311.876388888886</v>
      </c>
      <c r="C854" s="48" t="s">
        <v>7</v>
      </c>
      <c r="D854" s="48" t="s">
        <v>836</v>
      </c>
      <c r="E854" s="48"/>
      <c r="F854" s="48" t="s">
        <v>917</v>
      </c>
      <c r="G854" s="48" t="s">
        <v>917</v>
      </c>
      <c r="H854" s="48"/>
      <c r="I854" s="13" t="s">
        <v>781</v>
      </c>
    </row>
    <row r="855" spans="1:9" ht="78.75" x14ac:dyDescent="0.2">
      <c r="A855" s="32">
        <v>847</v>
      </c>
      <c r="B855" s="12">
        <v>41311.847222222219</v>
      </c>
      <c r="C855" s="48" t="s">
        <v>828</v>
      </c>
      <c r="D855" s="48" t="s">
        <v>827</v>
      </c>
      <c r="E855" s="48"/>
      <c r="F855" s="48" t="s">
        <v>917</v>
      </c>
      <c r="G855" s="48" t="s">
        <v>917</v>
      </c>
      <c r="H855" s="48"/>
      <c r="I855" s="13" t="s">
        <v>782</v>
      </c>
    </row>
    <row r="856" spans="1:9" x14ac:dyDescent="0.2">
      <c r="A856" s="32">
        <v>848</v>
      </c>
      <c r="B856" s="12">
        <v>41311.818055555559</v>
      </c>
      <c r="C856" s="48" t="s">
        <v>838</v>
      </c>
      <c r="D856" s="48"/>
      <c r="E856" s="48"/>
      <c r="F856" s="48" t="s">
        <v>917</v>
      </c>
      <c r="G856" s="48"/>
      <c r="H856" s="48"/>
      <c r="I856" s="15" t="s">
        <v>235</v>
      </c>
    </row>
    <row r="857" spans="1:9" ht="283.5" x14ac:dyDescent="0.2">
      <c r="A857" s="32">
        <v>849</v>
      </c>
      <c r="B857" s="12">
        <v>41311.814583333333</v>
      </c>
      <c r="C857" s="48" t="s">
        <v>825</v>
      </c>
      <c r="D857" s="48" t="s">
        <v>838</v>
      </c>
      <c r="E857" s="48" t="s">
        <v>775</v>
      </c>
      <c r="F857" s="48" t="s">
        <v>917</v>
      </c>
      <c r="G857" s="48" t="s">
        <v>917</v>
      </c>
      <c r="H857" s="48" t="s">
        <v>917</v>
      </c>
      <c r="I857" s="13" t="s">
        <v>783</v>
      </c>
    </row>
    <row r="858" spans="1:9" x14ac:dyDescent="0.2">
      <c r="A858" s="32">
        <v>850</v>
      </c>
      <c r="B858" s="12">
        <v>41311.786805555559</v>
      </c>
      <c r="C858" s="48" t="s">
        <v>825</v>
      </c>
      <c r="D858" s="48" t="s">
        <v>836</v>
      </c>
      <c r="E858" s="48"/>
      <c r="F858" s="48" t="s">
        <v>917</v>
      </c>
      <c r="G858" s="48" t="s">
        <v>917</v>
      </c>
      <c r="H858" s="48"/>
      <c r="I858" s="13" t="s">
        <v>784</v>
      </c>
    </row>
    <row r="859" spans="1:9" x14ac:dyDescent="0.2">
      <c r="A859" s="32">
        <v>851</v>
      </c>
      <c r="B859" s="12">
        <v>41311.774305555555</v>
      </c>
      <c r="C859" s="48" t="s">
        <v>825</v>
      </c>
      <c r="D859" s="48"/>
      <c r="E859" s="48"/>
      <c r="F859" s="48" t="s">
        <v>917</v>
      </c>
      <c r="G859" s="48"/>
      <c r="H859" s="48"/>
      <c r="I859" s="13" t="s">
        <v>785</v>
      </c>
    </row>
    <row r="860" spans="1:9" ht="252" x14ac:dyDescent="0.2">
      <c r="A860" s="32">
        <v>852</v>
      </c>
      <c r="B860" s="12">
        <v>41311.773611111108</v>
      </c>
      <c r="C860" s="48" t="s">
        <v>832</v>
      </c>
      <c r="D860" s="48" t="s">
        <v>831</v>
      </c>
      <c r="E860" s="48" t="s">
        <v>825</v>
      </c>
      <c r="F860" s="48" t="s">
        <v>917</v>
      </c>
      <c r="G860" s="48" t="s">
        <v>917</v>
      </c>
      <c r="H860" s="48" t="s">
        <v>917</v>
      </c>
      <c r="I860" s="13" t="s">
        <v>786</v>
      </c>
    </row>
    <row r="861" spans="1:9" ht="63" x14ac:dyDescent="0.2">
      <c r="A861" s="32">
        <v>853</v>
      </c>
      <c r="B861" s="12">
        <v>41311.738888888889</v>
      </c>
      <c r="C861" s="48" t="s">
        <v>838</v>
      </c>
      <c r="D861" s="48" t="s">
        <v>832</v>
      </c>
      <c r="E861" s="48" t="s">
        <v>775</v>
      </c>
      <c r="F861" s="48" t="s">
        <v>917</v>
      </c>
      <c r="G861" s="48" t="s">
        <v>917</v>
      </c>
      <c r="H861" s="48" t="s">
        <v>917</v>
      </c>
      <c r="I861" s="15" t="s">
        <v>787</v>
      </c>
    </row>
    <row r="862" spans="1:9" x14ac:dyDescent="0.2">
      <c r="A862" s="32">
        <v>854</v>
      </c>
      <c r="B862" s="12">
        <v>41311.713888888888</v>
      </c>
      <c r="C862" s="48" t="s">
        <v>832</v>
      </c>
      <c r="D862" s="48"/>
      <c r="E862" s="48"/>
      <c r="F862" s="48" t="s">
        <v>916</v>
      </c>
      <c r="G862" s="48"/>
      <c r="H862" s="48"/>
      <c r="I862" s="13" t="s">
        <v>788</v>
      </c>
    </row>
    <row r="863" spans="1:9" ht="78.75" x14ac:dyDescent="0.2">
      <c r="A863" s="32">
        <v>855</v>
      </c>
      <c r="B863" s="12">
        <v>41311.706944444442</v>
      </c>
      <c r="C863" s="48" t="s">
        <v>825</v>
      </c>
      <c r="D863" s="48" t="s">
        <v>832</v>
      </c>
      <c r="E863" s="48" t="s">
        <v>828</v>
      </c>
      <c r="F863" s="48" t="s">
        <v>917</v>
      </c>
      <c r="G863" s="48" t="s">
        <v>917</v>
      </c>
      <c r="H863" s="48" t="s">
        <v>917</v>
      </c>
      <c r="I863" s="13" t="s">
        <v>789</v>
      </c>
    </row>
    <row r="864" spans="1:9" x14ac:dyDescent="0.2">
      <c r="A864" s="32">
        <v>856</v>
      </c>
      <c r="B864" s="12">
        <v>41311.701388888891</v>
      </c>
      <c r="C864" s="48" t="s">
        <v>825</v>
      </c>
      <c r="D864" s="48" t="s">
        <v>831</v>
      </c>
      <c r="E864" s="48" t="s">
        <v>835</v>
      </c>
      <c r="F864" s="48" t="s">
        <v>917</v>
      </c>
      <c r="G864" s="48" t="s">
        <v>917</v>
      </c>
      <c r="H864" s="48" t="s">
        <v>917</v>
      </c>
      <c r="I864" s="13" t="s">
        <v>790</v>
      </c>
    </row>
    <row r="865" spans="1:9" ht="47.25" x14ac:dyDescent="0.2">
      <c r="A865" s="32">
        <v>857</v>
      </c>
      <c r="B865" s="12">
        <v>41311.688888888886</v>
      </c>
      <c r="C865" s="48" t="s">
        <v>832</v>
      </c>
      <c r="D865" s="48" t="s">
        <v>839</v>
      </c>
      <c r="E865" s="48" t="s">
        <v>7</v>
      </c>
      <c r="F865" s="48" t="s">
        <v>917</v>
      </c>
      <c r="G865" s="48" t="s">
        <v>917</v>
      </c>
      <c r="H865" s="48" t="s">
        <v>917</v>
      </c>
      <c r="I865" s="13" t="s">
        <v>791</v>
      </c>
    </row>
    <row r="866" spans="1:9" x14ac:dyDescent="0.2">
      <c r="A866" s="32">
        <v>858</v>
      </c>
      <c r="B866" s="12">
        <v>41311.672222222223</v>
      </c>
      <c r="C866" s="48" t="s">
        <v>832</v>
      </c>
      <c r="D866" s="48"/>
      <c r="E866" s="48"/>
      <c r="F866" s="48" t="s">
        <v>917</v>
      </c>
      <c r="G866" s="48"/>
      <c r="H866" s="48"/>
      <c r="I866" s="13" t="s">
        <v>792</v>
      </c>
    </row>
    <row r="867" spans="1:9" ht="31.5" x14ac:dyDescent="0.2">
      <c r="A867" s="32">
        <v>859</v>
      </c>
      <c r="B867" s="12">
        <v>41311.67083333333</v>
      </c>
      <c r="C867" s="48" t="s">
        <v>837</v>
      </c>
      <c r="D867" s="48"/>
      <c r="E867" s="48"/>
      <c r="F867" s="48" t="s">
        <v>917</v>
      </c>
      <c r="G867" s="48"/>
      <c r="H867" s="48"/>
      <c r="I867" s="13" t="s">
        <v>793</v>
      </c>
    </row>
    <row r="868" spans="1:9" ht="63" x14ac:dyDescent="0.2">
      <c r="A868" s="32">
        <v>860</v>
      </c>
      <c r="B868" s="12">
        <v>41311.669444444444</v>
      </c>
      <c r="C868" s="48" t="s">
        <v>825</v>
      </c>
      <c r="D868" s="48"/>
      <c r="E868" s="48"/>
      <c r="F868" s="48" t="s">
        <v>917</v>
      </c>
      <c r="G868" s="48"/>
      <c r="H868" s="48"/>
      <c r="I868" s="13" t="s">
        <v>794</v>
      </c>
    </row>
    <row r="869" spans="1:9" x14ac:dyDescent="0.2">
      <c r="A869" s="32">
        <v>861</v>
      </c>
      <c r="B869" s="12">
        <v>41311.668055555558</v>
      </c>
      <c r="C869" s="48" t="s">
        <v>837</v>
      </c>
      <c r="D869" s="48"/>
      <c r="E869" s="48"/>
      <c r="F869" s="48" t="s">
        <v>917</v>
      </c>
      <c r="G869" s="48"/>
      <c r="H869" s="48"/>
      <c r="I869" s="13" t="s">
        <v>795</v>
      </c>
    </row>
    <row r="870" spans="1:9" ht="63" x14ac:dyDescent="0.2">
      <c r="A870" s="32">
        <v>862</v>
      </c>
      <c r="B870" s="12">
        <v>41311.668055555558</v>
      </c>
      <c r="C870" s="48" t="s">
        <v>832</v>
      </c>
      <c r="D870" s="48" t="s">
        <v>825</v>
      </c>
      <c r="E870" s="48"/>
      <c r="F870" s="48" t="s">
        <v>916</v>
      </c>
      <c r="G870" s="48" t="s">
        <v>916</v>
      </c>
      <c r="H870" s="48"/>
      <c r="I870" s="13" t="s">
        <v>796</v>
      </c>
    </row>
    <row r="871" spans="1:9" x14ac:dyDescent="0.2">
      <c r="A871" s="32">
        <v>863</v>
      </c>
      <c r="B871" s="12">
        <v>41311.663888888892</v>
      </c>
      <c r="C871" s="48" t="s">
        <v>832</v>
      </c>
      <c r="D871" s="48"/>
      <c r="E871" s="48"/>
      <c r="F871" s="48" t="s">
        <v>917</v>
      </c>
      <c r="G871" s="48"/>
      <c r="H871" s="48"/>
      <c r="I871" s="13" t="s">
        <v>797</v>
      </c>
    </row>
    <row r="872" spans="1:9" ht="63" x14ac:dyDescent="0.2">
      <c r="A872" s="32">
        <v>864</v>
      </c>
      <c r="B872" s="12">
        <v>41311.663888888892</v>
      </c>
      <c r="C872" s="48" t="s">
        <v>825</v>
      </c>
      <c r="D872" s="48" t="s">
        <v>7</v>
      </c>
      <c r="E872" s="48"/>
      <c r="F872" s="48" t="s">
        <v>917</v>
      </c>
      <c r="G872" s="48" t="s">
        <v>917</v>
      </c>
      <c r="H872" s="48"/>
      <c r="I872" s="13" t="s">
        <v>798</v>
      </c>
    </row>
    <row r="873" spans="1:9" x14ac:dyDescent="0.2">
      <c r="A873" s="32">
        <v>865</v>
      </c>
      <c r="B873" s="12">
        <v>41311.662499999999</v>
      </c>
      <c r="C873" s="48" t="s">
        <v>825</v>
      </c>
      <c r="D873" s="48"/>
      <c r="E873" s="48"/>
      <c r="F873" s="48" t="s">
        <v>917</v>
      </c>
      <c r="G873" s="48"/>
      <c r="H873" s="48"/>
      <c r="I873" s="13" t="s">
        <v>799</v>
      </c>
    </row>
    <row r="874" spans="1:9" ht="94.5" x14ac:dyDescent="0.2">
      <c r="A874" s="32">
        <v>866</v>
      </c>
      <c r="B874" s="12">
        <v>41311.660416666666</v>
      </c>
      <c r="C874" s="48" t="s">
        <v>825</v>
      </c>
      <c r="D874" s="48" t="s">
        <v>828</v>
      </c>
      <c r="E874" s="48" t="s">
        <v>7</v>
      </c>
      <c r="F874" s="48" t="s">
        <v>917</v>
      </c>
      <c r="G874" s="48" t="s">
        <v>917</v>
      </c>
      <c r="H874" s="48"/>
      <c r="I874" s="13" t="s">
        <v>800</v>
      </c>
    </row>
    <row r="875" spans="1:9" ht="94.5" x14ac:dyDescent="0.2">
      <c r="A875" s="32">
        <v>867</v>
      </c>
      <c r="B875" s="12">
        <v>41311.640972222223</v>
      </c>
      <c r="C875" s="48" t="s">
        <v>825</v>
      </c>
      <c r="D875" s="48"/>
      <c r="E875" s="48"/>
      <c r="F875" s="48" t="s">
        <v>917</v>
      </c>
      <c r="G875" s="48"/>
      <c r="H875" s="48"/>
      <c r="I875" s="13" t="s">
        <v>801</v>
      </c>
    </row>
    <row r="876" spans="1:9" ht="47.25" x14ac:dyDescent="0.2">
      <c r="A876" s="32">
        <v>868</v>
      </c>
      <c r="B876" s="12">
        <v>41311.63958333333</v>
      </c>
      <c r="C876" s="48" t="s">
        <v>828</v>
      </c>
      <c r="D876" s="48" t="s">
        <v>832</v>
      </c>
      <c r="E876" s="48"/>
      <c r="F876" s="48" t="s">
        <v>917</v>
      </c>
      <c r="G876" s="48" t="s">
        <v>917</v>
      </c>
      <c r="H876" s="48"/>
      <c r="I876" s="13" t="s">
        <v>802</v>
      </c>
    </row>
    <row r="877" spans="1:9" ht="78.75" x14ac:dyDescent="0.2">
      <c r="A877" s="32">
        <v>869</v>
      </c>
      <c r="B877" s="12">
        <v>41311.63958333333</v>
      </c>
      <c r="C877" s="48" t="s">
        <v>825</v>
      </c>
      <c r="D877" s="48" t="s">
        <v>7</v>
      </c>
      <c r="E877" s="48" t="s">
        <v>836</v>
      </c>
      <c r="F877" s="48" t="s">
        <v>917</v>
      </c>
      <c r="G877" s="48" t="s">
        <v>917</v>
      </c>
      <c r="H877" s="48" t="s">
        <v>917</v>
      </c>
      <c r="I877" s="13" t="s">
        <v>803</v>
      </c>
    </row>
    <row r="878" spans="1:9" ht="47.25" x14ac:dyDescent="0.2">
      <c r="A878" s="32">
        <v>870</v>
      </c>
      <c r="B878" s="12">
        <v>41311.637499999997</v>
      </c>
      <c r="C878" s="48" t="s">
        <v>825</v>
      </c>
      <c r="D878" s="48"/>
      <c r="E878" s="48"/>
      <c r="F878" s="48" t="s">
        <v>917</v>
      </c>
      <c r="G878" s="48"/>
      <c r="H878" s="48"/>
      <c r="I878" s="13" t="s">
        <v>804</v>
      </c>
    </row>
    <row r="879" spans="1:9" ht="141.75" x14ac:dyDescent="0.2">
      <c r="A879" s="32">
        <v>871</v>
      </c>
      <c r="B879" s="12">
        <v>41311.636111111111</v>
      </c>
      <c r="C879" s="48" t="s">
        <v>825</v>
      </c>
      <c r="D879" s="48" t="s">
        <v>836</v>
      </c>
      <c r="E879" s="48" t="s">
        <v>775</v>
      </c>
      <c r="F879" s="48" t="s">
        <v>917</v>
      </c>
      <c r="G879" s="48" t="s">
        <v>917</v>
      </c>
      <c r="H879" s="48" t="s">
        <v>917</v>
      </c>
      <c r="I879" s="13" t="s">
        <v>805</v>
      </c>
    </row>
    <row r="880" spans="1:9" ht="78.75" x14ac:dyDescent="0.2">
      <c r="A880" s="32">
        <v>872</v>
      </c>
      <c r="B880" s="12">
        <v>41311.634722222225</v>
      </c>
      <c r="C880" s="48" t="s">
        <v>825</v>
      </c>
      <c r="D880" s="48"/>
      <c r="E880" s="48"/>
      <c r="F880" s="48" t="s">
        <v>917</v>
      </c>
      <c r="G880" s="48"/>
      <c r="H880" s="48"/>
      <c r="I880" s="13" t="s">
        <v>806</v>
      </c>
    </row>
    <row r="881" spans="1:9" x14ac:dyDescent="0.2">
      <c r="A881" s="32">
        <v>873</v>
      </c>
      <c r="B881" s="12">
        <v>41311.632638888892</v>
      </c>
      <c r="C881" s="48" t="s">
        <v>825</v>
      </c>
      <c r="D881" s="48"/>
      <c r="E881" s="48"/>
      <c r="F881" s="48" t="s">
        <v>917</v>
      </c>
      <c r="G881" s="48"/>
      <c r="H881" s="48"/>
      <c r="I881" s="13" t="s">
        <v>807</v>
      </c>
    </row>
    <row r="882" spans="1:9" x14ac:dyDescent="0.2">
      <c r="A882" s="32">
        <v>874</v>
      </c>
      <c r="B882" s="12">
        <v>41311.620833333334</v>
      </c>
      <c r="C882" s="48" t="s">
        <v>825</v>
      </c>
      <c r="D882" s="48"/>
      <c r="E882" s="48"/>
      <c r="F882" s="48" t="s">
        <v>917</v>
      </c>
      <c r="G882" s="48"/>
      <c r="H882" s="48"/>
      <c r="I882" s="13" t="s">
        <v>808</v>
      </c>
    </row>
    <row r="883" spans="1:9" ht="63" x14ac:dyDescent="0.2">
      <c r="A883" s="32">
        <v>875</v>
      </c>
      <c r="B883" s="12">
        <v>41311.620833333334</v>
      </c>
      <c r="C883" s="48" t="s">
        <v>825</v>
      </c>
      <c r="D883" s="48"/>
      <c r="E883" s="48"/>
      <c r="F883" s="48" t="s">
        <v>916</v>
      </c>
      <c r="G883" s="48"/>
      <c r="H883" s="48"/>
      <c r="I883" s="13" t="s">
        <v>809</v>
      </c>
    </row>
    <row r="884" spans="1:9" x14ac:dyDescent="0.2">
      <c r="A884" s="32">
        <v>876</v>
      </c>
      <c r="B884" s="12">
        <v>41311.618750000001</v>
      </c>
      <c r="C884" s="48" t="s">
        <v>825</v>
      </c>
      <c r="D884" s="48"/>
      <c r="E884" s="48"/>
      <c r="F884" s="48" t="s">
        <v>917</v>
      </c>
      <c r="G884" s="48"/>
      <c r="H884" s="48"/>
      <c r="I884" s="13" t="s">
        <v>810</v>
      </c>
    </row>
    <row r="885" spans="1:9" x14ac:dyDescent="0.2">
      <c r="A885" s="32">
        <v>877</v>
      </c>
      <c r="B885" s="12">
        <v>41311.618750000001</v>
      </c>
      <c r="C885" s="48" t="s">
        <v>828</v>
      </c>
      <c r="D885" s="48"/>
      <c r="E885" s="48"/>
      <c r="F885" s="48" t="s">
        <v>917</v>
      </c>
      <c r="G885" s="48"/>
      <c r="H885" s="48"/>
      <c r="I885" s="13" t="s">
        <v>811</v>
      </c>
    </row>
    <row r="886" spans="1:9" ht="94.5" x14ac:dyDescent="0.2">
      <c r="A886" s="32">
        <v>878</v>
      </c>
      <c r="B886" s="12">
        <v>41311.616666666669</v>
      </c>
      <c r="C886" s="48" t="s">
        <v>832</v>
      </c>
      <c r="D886" s="48" t="s">
        <v>825</v>
      </c>
      <c r="E886" s="48" t="s">
        <v>828</v>
      </c>
      <c r="F886" s="48" t="s">
        <v>917</v>
      </c>
      <c r="G886" s="48" t="s">
        <v>917</v>
      </c>
      <c r="H886" s="48" t="s">
        <v>917</v>
      </c>
      <c r="I886" s="13" t="s">
        <v>812</v>
      </c>
    </row>
    <row r="887" spans="1:9" x14ac:dyDescent="0.2">
      <c r="A887" s="32">
        <v>879</v>
      </c>
      <c r="B887" s="12">
        <v>41311.61041666667</v>
      </c>
      <c r="C887" s="48" t="s">
        <v>836</v>
      </c>
      <c r="D887" s="48" t="s">
        <v>7</v>
      </c>
      <c r="E887" s="48" t="s">
        <v>825</v>
      </c>
      <c r="F887" s="48" t="s">
        <v>917</v>
      </c>
      <c r="G887" s="48" t="s">
        <v>917</v>
      </c>
      <c r="H887" s="48" t="s">
        <v>917</v>
      </c>
      <c r="I887" s="13" t="s">
        <v>813</v>
      </c>
    </row>
    <row r="888" spans="1:9" ht="31.5" x14ac:dyDescent="0.2">
      <c r="A888" s="32">
        <v>880</v>
      </c>
      <c r="B888" s="12">
        <v>41309.680555555555</v>
      </c>
      <c r="C888" s="48" t="s">
        <v>832</v>
      </c>
      <c r="D888" s="48"/>
      <c r="E888" s="48"/>
      <c r="F888" s="48" t="s">
        <v>916</v>
      </c>
      <c r="G888" s="48"/>
      <c r="H888" s="48"/>
      <c r="I888" s="13" t="s">
        <v>814</v>
      </c>
    </row>
    <row r="889" spans="1:9" ht="31.5" x14ac:dyDescent="0.2">
      <c r="A889" s="32">
        <v>881</v>
      </c>
      <c r="B889" s="12">
        <v>41305.885416666664</v>
      </c>
      <c r="C889" s="48" t="s">
        <v>825</v>
      </c>
      <c r="D889" s="48"/>
      <c r="E889" s="48"/>
      <c r="F889" s="48" t="s">
        <v>917</v>
      </c>
      <c r="G889" s="48"/>
      <c r="H889" s="48"/>
      <c r="I889" s="13" t="s">
        <v>815</v>
      </c>
    </row>
    <row r="890" spans="1:9" ht="31.5" x14ac:dyDescent="0.2">
      <c r="A890" s="32">
        <v>882</v>
      </c>
      <c r="B890" s="12">
        <v>41305.824305555558</v>
      </c>
      <c r="C890" s="48" t="s">
        <v>828</v>
      </c>
      <c r="D890" s="48" t="s">
        <v>832</v>
      </c>
      <c r="E890" s="48"/>
      <c r="F890" s="48" t="s">
        <v>917</v>
      </c>
      <c r="G890" s="48" t="s">
        <v>917</v>
      </c>
      <c r="H890" s="48"/>
      <c r="I890" s="13" t="s">
        <v>816</v>
      </c>
    </row>
    <row r="891" spans="1:9" x14ac:dyDescent="0.2">
      <c r="A891" s="32">
        <v>883</v>
      </c>
      <c r="B891" s="12">
        <v>41305.742361111108</v>
      </c>
      <c r="C891" s="48" t="s">
        <v>825</v>
      </c>
      <c r="D891" s="48" t="s">
        <v>832</v>
      </c>
      <c r="E891" s="48"/>
      <c r="F891" s="48" t="s">
        <v>917</v>
      </c>
      <c r="G891" s="48" t="s">
        <v>917</v>
      </c>
      <c r="H891" s="48"/>
      <c r="I891" s="13" t="s">
        <v>817</v>
      </c>
    </row>
    <row r="892" spans="1:9" ht="47.25" x14ac:dyDescent="0.2">
      <c r="A892" s="32">
        <v>884</v>
      </c>
      <c r="B892" s="12">
        <v>41296.961111111108</v>
      </c>
      <c r="C892" s="48" t="s">
        <v>825</v>
      </c>
      <c r="D892" s="48"/>
      <c r="E892" s="48"/>
      <c r="F892" s="48" t="s">
        <v>916</v>
      </c>
      <c r="G892" s="48"/>
      <c r="H892" s="48"/>
      <c r="I892" s="13" t="s">
        <v>818</v>
      </c>
    </row>
    <row r="893" spans="1:9" ht="78.75" x14ac:dyDescent="0.2">
      <c r="A893" s="32">
        <v>885</v>
      </c>
      <c r="B893" s="12">
        <v>41296.753472222219</v>
      </c>
      <c r="C893" s="48" t="s">
        <v>832</v>
      </c>
      <c r="D893" s="48" t="s">
        <v>825</v>
      </c>
      <c r="E893" s="48" t="s">
        <v>839</v>
      </c>
      <c r="F893" s="48" t="s">
        <v>917</v>
      </c>
      <c r="G893" s="48" t="s">
        <v>917</v>
      </c>
      <c r="H893" s="48" t="s">
        <v>917</v>
      </c>
      <c r="I893" s="13" t="s">
        <v>819</v>
      </c>
    </row>
    <row r="894" spans="1:9" x14ac:dyDescent="0.2">
      <c r="A894" s="32">
        <v>886</v>
      </c>
      <c r="B894" s="12">
        <v>41296.74722222222</v>
      </c>
      <c r="C894" s="48" t="s">
        <v>825</v>
      </c>
      <c r="D894" s="48"/>
      <c r="E894" s="48"/>
      <c r="F894" s="48" t="s">
        <v>917</v>
      </c>
      <c r="G894" s="48"/>
      <c r="H894" s="48"/>
      <c r="I894" s="13" t="s">
        <v>820</v>
      </c>
    </row>
    <row r="895" spans="1:9" x14ac:dyDescent="0.2">
      <c r="A895" s="32">
        <v>887</v>
      </c>
      <c r="B895" s="12">
        <v>41296.675694444442</v>
      </c>
      <c r="C895" s="48" t="s">
        <v>825</v>
      </c>
      <c r="D895" s="48"/>
      <c r="E895" s="48"/>
      <c r="F895" s="48" t="s">
        <v>917</v>
      </c>
      <c r="G895" s="48"/>
      <c r="H895" s="48"/>
      <c r="I895" s="13" t="s">
        <v>821</v>
      </c>
    </row>
  </sheetData>
  <autoFilter ref="A8:I895"/>
  <mergeCells count="9">
    <mergeCell ref="A6:B6"/>
    <mergeCell ref="D5:E5"/>
    <mergeCell ref="D6:E6"/>
    <mergeCell ref="D3:E3"/>
    <mergeCell ref="A1:I1"/>
    <mergeCell ref="A2:I2"/>
    <mergeCell ref="A3:B3"/>
    <mergeCell ref="A4:B4"/>
    <mergeCell ref="A5:B5"/>
  </mergeCells>
  <phoneticPr fontId="0" type="noConversion"/>
  <dataValidations count="2">
    <dataValidation type="list" showInputMessage="1" showErrorMessage="1" sqref="C9:E895">
      <formula1>Category</formula1>
    </dataValidation>
    <dataValidation type="list" showInputMessage="1" showErrorMessage="1" sqref="F9:H895">
      <formula1>Type</formula1>
    </dataValidation>
  </dataValidations>
  <pageMargins left="0.75" right="0.75" top="1" bottom="1" header="0.5" footer="0.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workbookViewId="0">
      <selection sqref="A1:D1"/>
    </sheetView>
  </sheetViews>
  <sheetFormatPr defaultRowHeight="15.75" x14ac:dyDescent="0.25"/>
  <cols>
    <col min="1" max="1" width="14.140625" style="17" customWidth="1"/>
    <col min="2" max="2" width="27.5703125" style="17" bestFit="1" customWidth="1"/>
    <col min="3" max="3" width="30.28515625" style="17" bestFit="1" customWidth="1"/>
    <col min="4" max="4" width="28.42578125" style="17" bestFit="1" customWidth="1"/>
    <col min="5" max="5" width="9.5703125" style="17" customWidth="1"/>
    <col min="6" max="6" width="34.85546875" style="17" bestFit="1" customWidth="1"/>
    <col min="7" max="7" width="25.42578125" style="17" bestFit="1" customWidth="1"/>
    <col min="8" max="8" width="9.140625" style="17"/>
    <col min="9" max="9" width="12.7109375" style="17" bestFit="1" customWidth="1"/>
    <col min="10" max="10" width="11.140625" style="17" bestFit="1" customWidth="1"/>
    <col min="11" max="11" width="9.85546875" style="17" bestFit="1" customWidth="1"/>
    <col min="12" max="12" width="9.140625" style="17"/>
    <col min="13" max="13" width="14.7109375" style="17" bestFit="1" customWidth="1"/>
    <col min="14" max="14" width="11.140625" style="17" bestFit="1" customWidth="1"/>
    <col min="15" max="15" width="9.85546875" style="17" bestFit="1" customWidth="1"/>
    <col min="16" max="16384" width="9.140625" style="17"/>
  </cols>
  <sheetData>
    <row r="1" spans="1:7" ht="34.5" customHeight="1" x14ac:dyDescent="0.25">
      <c r="A1" s="58" t="s">
        <v>849</v>
      </c>
      <c r="B1" s="58"/>
      <c r="C1" s="58"/>
      <c r="D1" s="58"/>
      <c r="E1" s="16"/>
      <c r="F1" s="16"/>
    </row>
    <row r="2" spans="1:7" ht="31.5" customHeight="1" x14ac:dyDescent="0.25">
      <c r="A2" s="57" t="s">
        <v>845</v>
      </c>
      <c r="B2" s="57"/>
      <c r="C2" s="57"/>
      <c r="D2" s="57"/>
      <c r="E2" s="18"/>
      <c r="F2" s="19"/>
      <c r="G2" s="20"/>
    </row>
    <row r="3" spans="1:7" ht="16.5" thickBot="1" x14ac:dyDescent="0.3">
      <c r="F3" s="21"/>
      <c r="G3" s="21"/>
    </row>
    <row r="4" spans="1:7" x14ac:dyDescent="0.25">
      <c r="A4" s="33" t="s">
        <v>840</v>
      </c>
      <c r="B4" s="34" t="s">
        <v>842</v>
      </c>
      <c r="C4" s="34" t="s">
        <v>843</v>
      </c>
      <c r="D4" s="34" t="s">
        <v>844</v>
      </c>
      <c r="F4" s="22" t="s">
        <v>847</v>
      </c>
      <c r="G4" s="20" t="s">
        <v>848</v>
      </c>
    </row>
    <row r="5" spans="1:7" x14ac:dyDescent="0.25">
      <c r="A5" s="35" t="s">
        <v>7</v>
      </c>
      <c r="B5" s="36">
        <v>33</v>
      </c>
      <c r="C5" s="36">
        <v>21</v>
      </c>
      <c r="D5" s="36">
        <v>6</v>
      </c>
      <c r="E5" s="23"/>
      <c r="F5" s="17">
        <f>SUM(B5:D5)</f>
        <v>60</v>
      </c>
      <c r="G5" s="24">
        <f>F5/GETPIVOTDATA("Count of Primary Category",$A$4)</f>
        <v>6.8181818181818177E-2</v>
      </c>
    </row>
    <row r="6" spans="1:7" x14ac:dyDescent="0.25">
      <c r="A6" s="35" t="s">
        <v>830</v>
      </c>
      <c r="B6" s="36">
        <v>1</v>
      </c>
      <c r="C6" s="36">
        <v>1</v>
      </c>
      <c r="D6" s="36">
        <v>1</v>
      </c>
      <c r="E6" s="23"/>
      <c r="F6" s="17">
        <f t="shared" ref="F6:F17" si="0">SUM(B6:D6)</f>
        <v>3</v>
      </c>
      <c r="G6" s="24">
        <f t="shared" ref="G6:G17" si="1">F6/GETPIVOTDATA("Count of Primary Category",$A$4)</f>
        <v>3.4090909090909089E-3</v>
      </c>
    </row>
    <row r="7" spans="1:7" x14ac:dyDescent="0.25">
      <c r="A7" s="35" t="s">
        <v>828</v>
      </c>
      <c r="B7" s="36">
        <v>82</v>
      </c>
      <c r="C7" s="36">
        <v>40</v>
      </c>
      <c r="D7" s="36">
        <v>10</v>
      </c>
      <c r="E7" s="23"/>
      <c r="F7" s="17">
        <f t="shared" si="0"/>
        <v>132</v>
      </c>
      <c r="G7" s="24">
        <f t="shared" si="1"/>
        <v>0.15</v>
      </c>
    </row>
    <row r="8" spans="1:7" x14ac:dyDescent="0.25">
      <c r="A8" s="35" t="s">
        <v>838</v>
      </c>
      <c r="B8" s="36">
        <v>30</v>
      </c>
      <c r="C8" s="36">
        <v>16</v>
      </c>
      <c r="D8" s="36">
        <v>8</v>
      </c>
      <c r="E8" s="23"/>
      <c r="F8" s="17">
        <f t="shared" si="0"/>
        <v>54</v>
      </c>
      <c r="G8" s="24">
        <f t="shared" si="1"/>
        <v>6.1363636363636363E-2</v>
      </c>
    </row>
    <row r="9" spans="1:7" x14ac:dyDescent="0.25">
      <c r="A9" s="35" t="s">
        <v>839</v>
      </c>
      <c r="B9" s="36">
        <v>6</v>
      </c>
      <c r="C9" s="36">
        <v>3</v>
      </c>
      <c r="D9" s="36">
        <v>2</v>
      </c>
      <c r="E9" s="23"/>
      <c r="F9" s="17">
        <f t="shared" si="0"/>
        <v>11</v>
      </c>
      <c r="G9" s="24">
        <f t="shared" si="1"/>
        <v>1.2500000000000001E-2</v>
      </c>
    </row>
    <row r="10" spans="1:7" x14ac:dyDescent="0.25">
      <c r="A10" s="35" t="s">
        <v>837</v>
      </c>
      <c r="B10" s="36">
        <v>43</v>
      </c>
      <c r="C10" s="36">
        <v>2</v>
      </c>
      <c r="D10" s="36"/>
      <c r="E10" s="23"/>
      <c r="F10" s="17">
        <f t="shared" si="0"/>
        <v>45</v>
      </c>
      <c r="G10" s="24">
        <f t="shared" si="1"/>
        <v>5.113636363636364E-2</v>
      </c>
    </row>
    <row r="11" spans="1:7" x14ac:dyDescent="0.25">
      <c r="A11" s="35" t="s">
        <v>836</v>
      </c>
      <c r="B11" s="36">
        <v>23</v>
      </c>
      <c r="C11" s="36">
        <v>19</v>
      </c>
      <c r="D11" s="36">
        <v>12</v>
      </c>
      <c r="E11" s="23"/>
      <c r="F11" s="17">
        <f t="shared" si="0"/>
        <v>54</v>
      </c>
      <c r="G11" s="24">
        <f t="shared" si="1"/>
        <v>6.1363636363636363E-2</v>
      </c>
    </row>
    <row r="12" spans="1:7" x14ac:dyDescent="0.25">
      <c r="A12" s="35" t="s">
        <v>835</v>
      </c>
      <c r="B12" s="36">
        <v>7</v>
      </c>
      <c r="C12" s="36">
        <v>3</v>
      </c>
      <c r="D12" s="36">
        <v>1</v>
      </c>
      <c r="E12" s="23"/>
      <c r="F12" s="17">
        <f t="shared" si="0"/>
        <v>11</v>
      </c>
      <c r="G12" s="24">
        <f t="shared" si="1"/>
        <v>1.2500000000000001E-2</v>
      </c>
    </row>
    <row r="13" spans="1:7" x14ac:dyDescent="0.25">
      <c r="A13" s="35" t="s">
        <v>775</v>
      </c>
      <c r="B13" s="36">
        <v>25</v>
      </c>
      <c r="C13" s="36">
        <v>7</v>
      </c>
      <c r="D13" s="36">
        <v>3</v>
      </c>
      <c r="E13" s="23"/>
      <c r="F13" s="17">
        <f t="shared" si="0"/>
        <v>35</v>
      </c>
      <c r="G13" s="24">
        <f t="shared" si="1"/>
        <v>3.9772727272727272E-2</v>
      </c>
    </row>
    <row r="14" spans="1:7" x14ac:dyDescent="0.25">
      <c r="A14" s="35" t="s">
        <v>832</v>
      </c>
      <c r="B14" s="36">
        <v>100</v>
      </c>
      <c r="C14" s="36">
        <v>47</v>
      </c>
      <c r="D14" s="36">
        <v>23</v>
      </c>
      <c r="E14" s="23"/>
      <c r="F14" s="17">
        <f t="shared" si="0"/>
        <v>170</v>
      </c>
      <c r="G14" s="24">
        <f t="shared" si="1"/>
        <v>0.19318181818181818</v>
      </c>
    </row>
    <row r="15" spans="1:7" x14ac:dyDescent="0.25">
      <c r="A15" s="35" t="s">
        <v>831</v>
      </c>
      <c r="B15" s="36">
        <v>24</v>
      </c>
      <c r="C15" s="36">
        <v>14</v>
      </c>
      <c r="D15" s="36">
        <v>3</v>
      </c>
      <c r="E15" s="23"/>
      <c r="F15" s="17">
        <f t="shared" si="0"/>
        <v>41</v>
      </c>
      <c r="G15" s="24">
        <f t="shared" si="1"/>
        <v>4.6590909090909093E-2</v>
      </c>
    </row>
    <row r="16" spans="1:7" x14ac:dyDescent="0.25">
      <c r="A16" s="35" t="s">
        <v>825</v>
      </c>
      <c r="B16" s="36">
        <v>505</v>
      </c>
      <c r="C16" s="36">
        <v>98</v>
      </c>
      <c r="D16" s="36">
        <v>41</v>
      </c>
      <c r="E16" s="23"/>
      <c r="F16" s="17">
        <f t="shared" si="0"/>
        <v>644</v>
      </c>
      <c r="G16" s="24">
        <f t="shared" si="1"/>
        <v>0.73181818181818181</v>
      </c>
    </row>
    <row r="17" spans="1:15" x14ac:dyDescent="0.25">
      <c r="A17" s="35" t="s">
        <v>829</v>
      </c>
      <c r="B17" s="36">
        <v>1</v>
      </c>
      <c r="C17" s="36">
        <v>1</v>
      </c>
      <c r="D17" s="36"/>
      <c r="E17" s="23"/>
      <c r="F17" s="25">
        <f t="shared" si="0"/>
        <v>2</v>
      </c>
      <c r="G17" s="26">
        <f t="shared" si="1"/>
        <v>2.2727272727272726E-3</v>
      </c>
    </row>
    <row r="18" spans="1:15" ht="16.5" thickBot="1" x14ac:dyDescent="0.3">
      <c r="A18" s="35" t="s">
        <v>912</v>
      </c>
      <c r="B18" s="36"/>
      <c r="C18" s="36"/>
      <c r="D18" s="36"/>
      <c r="E18" s="23"/>
      <c r="F18" s="27">
        <f>SUM(F5:F17)</f>
        <v>1262</v>
      </c>
      <c r="G18" s="27">
        <v>820</v>
      </c>
    </row>
    <row r="19" spans="1:15" x14ac:dyDescent="0.25">
      <c r="A19" s="35" t="s">
        <v>841</v>
      </c>
      <c r="B19" s="36">
        <v>880</v>
      </c>
      <c r="C19" s="36">
        <v>272</v>
      </c>
      <c r="D19" s="36">
        <v>110</v>
      </c>
    </row>
    <row r="22" spans="1:15" x14ac:dyDescent="0.25">
      <c r="A22" s="47"/>
      <c r="B22" s="59" t="s">
        <v>922</v>
      </c>
      <c r="C22" s="59"/>
      <c r="D22" s="59" t="s">
        <v>923</v>
      </c>
      <c r="E22" s="59"/>
      <c r="F22" s="59" t="s">
        <v>924</v>
      </c>
      <c r="G22" s="59"/>
    </row>
    <row r="23" spans="1:15" x14ac:dyDescent="0.25">
      <c r="A23" s="25"/>
      <c r="B23" s="45" t="s">
        <v>917</v>
      </c>
      <c r="C23" s="45" t="s">
        <v>916</v>
      </c>
      <c r="D23" s="45" t="s">
        <v>917</v>
      </c>
      <c r="E23" s="45" t="s">
        <v>916</v>
      </c>
      <c r="F23" s="45" t="s">
        <v>917</v>
      </c>
      <c r="G23" s="45" t="s">
        <v>916</v>
      </c>
      <c r="J23" s="17" t="s">
        <v>917</v>
      </c>
      <c r="K23" s="17" t="s">
        <v>916</v>
      </c>
      <c r="N23" s="17" t="s">
        <v>917</v>
      </c>
      <c r="O23" s="17" t="s">
        <v>916</v>
      </c>
    </row>
    <row r="24" spans="1:15" x14ac:dyDescent="0.25">
      <c r="A24" s="1" t="s">
        <v>7</v>
      </c>
      <c r="B24" s="42">
        <f>COUNTIFS('Data-Comments'!C9:C895,A24,'Data-Comments'!F9:F895,$B$23)</f>
        <v>29</v>
      </c>
      <c r="C24" s="42">
        <f>COUNTIFS('Data-Comments'!C9:C895,A24,'Data-Comments'!F9:F895,$C$23)</f>
        <v>4</v>
      </c>
      <c r="D24" s="42">
        <f>COUNTIFS('Data-Comments'!D9:D895,A24,'Data-Comments'!G9:G895,$B$23)</f>
        <v>36</v>
      </c>
      <c r="E24" s="42">
        <f>COUNTIFS('Data-Comments'!D9:D895,A24,'Data-Comments'!G9:G895,$C$23)</f>
        <v>4</v>
      </c>
      <c r="F24" s="42">
        <f>COUNTIFS('Data-Comments'!E9:E895,A24,'Data-Comments'!H9:H895,$B$23)</f>
        <v>13</v>
      </c>
      <c r="G24" s="42">
        <f>COUNTIFS('Data-Comments'!E9:E895,A24,'Data-Comments'!H9:H895,$C$23)</f>
        <v>1</v>
      </c>
      <c r="I24" s="17" t="str">
        <f>A24</f>
        <v>Bicycle</v>
      </c>
      <c r="J24" s="17">
        <f>B24+D24+F24</f>
        <v>78</v>
      </c>
      <c r="K24" s="17">
        <f>C24+E24+G24</f>
        <v>9</v>
      </c>
      <c r="M24" s="17" t="s">
        <v>825</v>
      </c>
      <c r="N24" s="17">
        <f>J36</f>
        <v>492</v>
      </c>
      <c r="O24" s="17">
        <f>K36</f>
        <v>83</v>
      </c>
    </row>
    <row r="25" spans="1:15" x14ac:dyDescent="0.25">
      <c r="A25" s="1" t="s">
        <v>827</v>
      </c>
      <c r="B25" s="42">
        <f>COUNTIFS('Data-Comments'!C10:C896,A25,'Data-Comments'!F10:F896,$B$23)</f>
        <v>0</v>
      </c>
      <c r="C25" s="42">
        <f>COUNTIFS('Data-Comments'!C10:C896,A25,'Data-Comments'!F10:F896,$C$23)</f>
        <v>0</v>
      </c>
      <c r="D25" s="42">
        <f>COUNTIFS('Data-Comments'!D10:D896,A25,'Data-Comments'!G10:G896,$B$23)</f>
        <v>6</v>
      </c>
      <c r="E25" s="42">
        <f>COUNTIFS('Data-Comments'!D10:D896,A25,'Data-Comments'!G10:G896,$C$23)</f>
        <v>0</v>
      </c>
      <c r="F25" s="42">
        <f>COUNTIFS('Data-Comments'!E10:E896,A25,'Data-Comments'!H10:H896,$B$23)</f>
        <v>2</v>
      </c>
      <c r="G25" s="42">
        <f>COUNTIFS('Data-Comments'!E10:E896,A25,'Data-Comments'!H10:H896,$C$23)</f>
        <v>0</v>
      </c>
      <c r="I25" s="17" t="str">
        <f t="shared" ref="I25:I37" si="2">A25</f>
        <v>Freight</v>
      </c>
      <c r="J25" s="17">
        <f t="shared" ref="J25:J37" si="3">B25+D25+F25</f>
        <v>8</v>
      </c>
      <c r="K25" s="17">
        <f t="shared" ref="K25:K37" si="4">C25+E25+G25</f>
        <v>0</v>
      </c>
      <c r="M25" s="17" t="s">
        <v>926</v>
      </c>
      <c r="N25" s="17">
        <f>J27+J28+J34+J35</f>
        <v>301</v>
      </c>
      <c r="O25" s="17">
        <f>K27+K28+K34+K35</f>
        <v>48</v>
      </c>
    </row>
    <row r="26" spans="1:15" x14ac:dyDescent="0.25">
      <c r="A26" s="1" t="s">
        <v>830</v>
      </c>
      <c r="B26" s="42">
        <f>COUNTIFS('Data-Comments'!C11:C897,A26,'Data-Comments'!F11:F897,$B$23)</f>
        <v>1</v>
      </c>
      <c r="C26" s="42">
        <f>COUNTIFS('Data-Comments'!C11:C897,A26,'Data-Comments'!F11:F897,$C$23)</f>
        <v>0</v>
      </c>
      <c r="D26" s="42">
        <f>COUNTIFS('Data-Comments'!D11:D897,A26,'Data-Comments'!G11:G897,$B$23)</f>
        <v>1</v>
      </c>
      <c r="E26" s="42">
        <f>COUNTIFS('Data-Comments'!D11:D897,A26,'Data-Comments'!G11:G897,$C$23)</f>
        <v>0</v>
      </c>
      <c r="F26" s="42">
        <f>COUNTIFS('Data-Comments'!E11:E897,A26,'Data-Comments'!H11:H897,$B$23)</f>
        <v>3</v>
      </c>
      <c r="G26" s="42">
        <f>COUNTIFS('Data-Comments'!E11:E897,A26,'Data-Comments'!H11:H897,$C$23)</f>
        <v>0</v>
      </c>
      <c r="I26" s="17" t="str">
        <f t="shared" si="2"/>
        <v>Greenway</v>
      </c>
      <c r="J26" s="17">
        <f t="shared" si="3"/>
        <v>5</v>
      </c>
      <c r="K26" s="17">
        <f t="shared" si="4"/>
        <v>0</v>
      </c>
      <c r="M26" s="17" t="s">
        <v>837</v>
      </c>
      <c r="N26" s="17">
        <f>J29+J30+J33+J32+J37+J25</f>
        <v>109</v>
      </c>
      <c r="O26" s="17">
        <f>K29+K30+K33+K32+K37+K25</f>
        <v>46</v>
      </c>
    </row>
    <row r="27" spans="1:15" x14ac:dyDescent="0.25">
      <c r="A27" s="1" t="s">
        <v>828</v>
      </c>
      <c r="B27" s="42">
        <f>COUNTIFS('Data-Comments'!C12:C898,A27,'Data-Comments'!F12:F898,$B$23)</f>
        <v>65</v>
      </c>
      <c r="C27" s="42">
        <f>COUNTIFS('Data-Comments'!C12:C898,A27,'Data-Comments'!F12:F898,$C$23)</f>
        <v>17</v>
      </c>
      <c r="D27" s="42">
        <f>COUNTIFS('Data-Comments'!D12:D898,A27,'Data-Comments'!G12:G898,$B$23)</f>
        <v>27</v>
      </c>
      <c r="E27" s="42">
        <f>COUNTIFS('Data-Comments'!D12:D898,A27,'Data-Comments'!G12:G898,$C$23)</f>
        <v>8</v>
      </c>
      <c r="F27" s="42">
        <f>COUNTIFS('Data-Comments'!E12:E898,A27,'Data-Comments'!H12:H898,$B$23)</f>
        <v>4</v>
      </c>
      <c r="G27" s="42">
        <f>COUNTIFS('Data-Comments'!E12:E898,A27,'Data-Comments'!H12:H898,$C$23)</f>
        <v>0</v>
      </c>
      <c r="I27" s="17" t="str">
        <f t="shared" si="2"/>
        <v>Highway</v>
      </c>
      <c r="J27" s="17">
        <f t="shared" si="3"/>
        <v>96</v>
      </c>
      <c r="K27" s="17">
        <f t="shared" si="4"/>
        <v>25</v>
      </c>
      <c r="M27" s="17" t="s">
        <v>914</v>
      </c>
      <c r="N27" s="17">
        <f>J24+J26+J31</f>
        <v>144</v>
      </c>
      <c r="O27" s="17">
        <f>K24+K26+K31</f>
        <v>16</v>
      </c>
    </row>
    <row r="28" spans="1:15" x14ac:dyDescent="0.25">
      <c r="A28" s="1" t="s">
        <v>838</v>
      </c>
      <c r="B28" s="42">
        <f>COUNTIFS('Data-Comments'!C13:C899,A28,'Data-Comments'!F13:F899,$B$23)</f>
        <v>28</v>
      </c>
      <c r="C28" s="42">
        <f>COUNTIFS('Data-Comments'!C13:C899,A28,'Data-Comments'!F13:F899,$C$23)</f>
        <v>2</v>
      </c>
      <c r="D28" s="42">
        <f>COUNTIFS('Data-Comments'!D13:D899,A28,'Data-Comments'!G13:G899,$B$23)</f>
        <v>18</v>
      </c>
      <c r="E28" s="42">
        <f>COUNTIFS('Data-Comments'!D13:D899,A28,'Data-Comments'!G13:G899,$C$23)</f>
        <v>2</v>
      </c>
      <c r="F28" s="42">
        <f>COUNTIFS('Data-Comments'!E13:E899,A28,'Data-Comments'!H13:H899,$B$23)</f>
        <v>5</v>
      </c>
      <c r="G28" s="42">
        <f>COUNTIFS('Data-Comments'!E13:E899,A28,'Data-Comments'!H13:H899,$C$23)</f>
        <v>0</v>
      </c>
      <c r="I28" s="17" t="str">
        <f t="shared" si="2"/>
        <v>Intersection</v>
      </c>
      <c r="J28" s="17">
        <f t="shared" si="3"/>
        <v>51</v>
      </c>
      <c r="K28" s="17">
        <f t="shared" si="4"/>
        <v>4</v>
      </c>
    </row>
    <row r="29" spans="1:15" x14ac:dyDescent="0.25">
      <c r="A29" s="1" t="s">
        <v>839</v>
      </c>
      <c r="B29" s="42">
        <f>COUNTIFS('Data-Comments'!C14:C900,A29,'Data-Comments'!F14:F900,$B$23)</f>
        <v>5</v>
      </c>
      <c r="C29" s="42">
        <f>COUNTIFS('Data-Comments'!C14:C900,A29,'Data-Comments'!F14:F900,$C$23)</f>
        <v>1</v>
      </c>
      <c r="D29" s="42">
        <f>COUNTIFS('Data-Comments'!D14:D900,A29,'Data-Comments'!G14:G900,$B$23)</f>
        <v>1</v>
      </c>
      <c r="E29" s="42">
        <f>COUNTIFS('Data-Comments'!D14:D900,A29,'Data-Comments'!G14:G900,$C$23)</f>
        <v>0</v>
      </c>
      <c r="F29" s="42">
        <f>COUNTIFS('Data-Comments'!E14:E900,A29,'Data-Comments'!H14:H900,$B$23)</f>
        <v>1</v>
      </c>
      <c r="G29" s="42">
        <f>COUNTIFS('Data-Comments'!E14:E900,A29,'Data-Comments'!H14:H900,$C$23)</f>
        <v>0</v>
      </c>
      <c r="I29" s="17" t="str">
        <f t="shared" si="2"/>
        <v>Land Use</v>
      </c>
      <c r="J29" s="17">
        <f t="shared" si="3"/>
        <v>7</v>
      </c>
      <c r="K29" s="17">
        <f t="shared" si="4"/>
        <v>1</v>
      </c>
    </row>
    <row r="30" spans="1:15" x14ac:dyDescent="0.25">
      <c r="A30" s="1" t="s">
        <v>837</v>
      </c>
      <c r="B30" s="42">
        <f>COUNTIFS('Data-Comments'!C15:C901,A30,'Data-Comments'!F15:F901,$B$23)</f>
        <v>15</v>
      </c>
      <c r="C30" s="42">
        <f>COUNTIFS('Data-Comments'!C15:C901,A30,'Data-Comments'!F15:F901,$C$23)</f>
        <v>25</v>
      </c>
      <c r="D30" s="42">
        <f>COUNTIFS('Data-Comments'!D15:D901,A30,'Data-Comments'!G15:G901,$B$23)</f>
        <v>0</v>
      </c>
      <c r="E30" s="42">
        <f>COUNTIFS('Data-Comments'!D15:D901,A30,'Data-Comments'!G15:G901,$C$23)</f>
        <v>1</v>
      </c>
      <c r="F30" s="42">
        <f>COUNTIFS('Data-Comments'!E15:E901,A30,'Data-Comments'!H15:H901,$B$23)</f>
        <v>1</v>
      </c>
      <c r="G30" s="42">
        <f>COUNTIFS('Data-Comments'!E15:E901,A30,'Data-Comments'!H15:H901,$C$23)</f>
        <v>0</v>
      </c>
      <c r="I30" s="17" t="str">
        <f t="shared" si="2"/>
        <v>Other</v>
      </c>
      <c r="J30" s="17">
        <f t="shared" si="3"/>
        <v>16</v>
      </c>
      <c r="K30" s="17">
        <f t="shared" si="4"/>
        <v>26</v>
      </c>
    </row>
    <row r="31" spans="1:15" x14ac:dyDescent="0.25">
      <c r="A31" s="1" t="s">
        <v>836</v>
      </c>
      <c r="B31" s="42">
        <f>COUNTIFS('Data-Comments'!C16:C902,A31,'Data-Comments'!F16:F902,$B$23)</f>
        <v>22</v>
      </c>
      <c r="C31" s="42">
        <f>COUNTIFS('Data-Comments'!C16:C902,A31,'Data-Comments'!F16:F902,$C$23)</f>
        <v>1</v>
      </c>
      <c r="D31" s="42">
        <f>COUNTIFS('Data-Comments'!D16:D902,A31,'Data-Comments'!G16:G902,$B$23)</f>
        <v>25</v>
      </c>
      <c r="E31" s="42">
        <f>COUNTIFS('Data-Comments'!D16:D902,A31,'Data-Comments'!G16:G902,$C$23)</f>
        <v>4</v>
      </c>
      <c r="F31" s="42">
        <f>COUNTIFS('Data-Comments'!E16:E902,A31,'Data-Comments'!H16:H902,$B$23)</f>
        <v>14</v>
      </c>
      <c r="G31" s="42">
        <f>COUNTIFS('Data-Comments'!E16:E902,A31,'Data-Comments'!H16:H902,$C$23)</f>
        <v>2</v>
      </c>
      <c r="I31" s="17" t="str">
        <f t="shared" si="2"/>
        <v>Pedestrian</v>
      </c>
      <c r="J31" s="17">
        <f t="shared" si="3"/>
        <v>61</v>
      </c>
      <c r="K31" s="17">
        <f t="shared" si="4"/>
        <v>7</v>
      </c>
    </row>
    <row r="32" spans="1:15" x14ac:dyDescent="0.25">
      <c r="A32" s="1" t="s">
        <v>835</v>
      </c>
      <c r="B32" s="42">
        <f>COUNTIFS('Data-Comments'!C17:C903,A32,'Data-Comments'!F17:F903,$B$23)</f>
        <v>6</v>
      </c>
      <c r="C32" s="42">
        <f>COUNTIFS('Data-Comments'!C17:C903,A32,'Data-Comments'!F17:F903,$C$23)</f>
        <v>1</v>
      </c>
      <c r="D32" s="42">
        <f>COUNTIFS('Data-Comments'!D17:D903,A32,'Data-Comments'!G17:G903,$B$23)</f>
        <v>4</v>
      </c>
      <c r="E32" s="42">
        <f>COUNTIFS('Data-Comments'!D17:D903,A32,'Data-Comments'!G17:G903,$C$23)</f>
        <v>1</v>
      </c>
      <c r="F32" s="42">
        <f>COUNTIFS('Data-Comments'!E17:E903,A32,'Data-Comments'!H17:H903,$B$23)</f>
        <v>6</v>
      </c>
      <c r="G32" s="42">
        <f>COUNTIFS('Data-Comments'!E17:E903,A32,'Data-Comments'!H17:H903,$C$23)</f>
        <v>1</v>
      </c>
      <c r="I32" s="17" t="str">
        <f t="shared" si="2"/>
        <v>Ride-share</v>
      </c>
      <c r="J32" s="17">
        <f t="shared" si="3"/>
        <v>16</v>
      </c>
      <c r="K32" s="17">
        <f t="shared" si="4"/>
        <v>3</v>
      </c>
    </row>
    <row r="33" spans="1:11" x14ac:dyDescent="0.25">
      <c r="A33" s="1" t="s">
        <v>775</v>
      </c>
      <c r="B33" s="42">
        <f>COUNTIFS('Data-Comments'!C18:C904,A33,'Data-Comments'!F18:F904,$B$23)</f>
        <v>18</v>
      </c>
      <c r="C33" s="42">
        <f>COUNTIFS('Data-Comments'!C18:C904,A33,'Data-Comments'!F18:F904,$C$23)</f>
        <v>7</v>
      </c>
      <c r="D33" s="42">
        <f>COUNTIFS('Data-Comments'!D18:D904,A33,'Data-Comments'!G18:G904,$B$23)</f>
        <v>23</v>
      </c>
      <c r="E33" s="42">
        <f>COUNTIFS('Data-Comments'!D18:D904,A33,'Data-Comments'!G18:G904,$C$23)</f>
        <v>6</v>
      </c>
      <c r="F33" s="42">
        <f>COUNTIFS('Data-Comments'!E18:E904,A33,'Data-Comments'!H18:H904,$B$23)</f>
        <v>17</v>
      </c>
      <c r="G33" s="42">
        <f>COUNTIFS('Data-Comments'!E18:E904,A33,'Data-Comments'!H18:H904,$C$23)</f>
        <v>3</v>
      </c>
      <c r="I33" s="17" t="str">
        <f t="shared" si="2"/>
        <v>Safety</v>
      </c>
      <c r="J33" s="17">
        <f t="shared" si="3"/>
        <v>58</v>
      </c>
      <c r="K33" s="17">
        <f t="shared" si="4"/>
        <v>16</v>
      </c>
    </row>
    <row r="34" spans="1:11" x14ac:dyDescent="0.25">
      <c r="A34" s="1" t="s">
        <v>832</v>
      </c>
      <c r="B34" s="42">
        <f>COUNTIFS('Data-Comments'!C19:C905,A34,'Data-Comments'!F19:F905,$B$23)</f>
        <v>87</v>
      </c>
      <c r="C34" s="42">
        <f>COUNTIFS('Data-Comments'!C19:C905,A34,'Data-Comments'!F19:F905,$C$23)</f>
        <v>12</v>
      </c>
      <c r="D34" s="42">
        <f>COUNTIFS('Data-Comments'!D19:D905,A34,'Data-Comments'!G19:G905,$B$23)</f>
        <v>25</v>
      </c>
      <c r="E34" s="42">
        <f>COUNTIFS('Data-Comments'!D19:D905,A34,'Data-Comments'!G19:G905,$C$23)</f>
        <v>3</v>
      </c>
      <c r="F34" s="42">
        <f>COUNTIFS('Data-Comments'!E19:E905,A34,'Data-Comments'!H19:H905,$B$23)</f>
        <v>7</v>
      </c>
      <c r="G34" s="42">
        <f>COUNTIFS('Data-Comments'!E19:E905,A34,'Data-Comments'!H19:H905,$C$23)</f>
        <v>0</v>
      </c>
      <c r="I34" s="17" t="str">
        <f t="shared" si="2"/>
        <v>Signalization</v>
      </c>
      <c r="J34" s="17">
        <f t="shared" si="3"/>
        <v>119</v>
      </c>
      <c r="K34" s="17">
        <f t="shared" si="4"/>
        <v>15</v>
      </c>
    </row>
    <row r="35" spans="1:11" x14ac:dyDescent="0.25">
      <c r="A35" s="1" t="s">
        <v>831</v>
      </c>
      <c r="B35" s="42">
        <f>COUNTIFS('Data-Comments'!C20:C906,A35,'Data-Comments'!F20:F906,$B$23)</f>
        <v>22</v>
      </c>
      <c r="C35" s="42">
        <f>COUNTIFS('Data-Comments'!C20:C906,A35,'Data-Comments'!F20:F906,$C$23)</f>
        <v>2</v>
      </c>
      <c r="D35" s="42">
        <f>COUNTIFS('Data-Comments'!D20:D906,A35,'Data-Comments'!G20:G906,$B$23)</f>
        <v>13</v>
      </c>
      <c r="E35" s="42">
        <f>COUNTIFS('Data-Comments'!D20:D906,A35,'Data-Comments'!G20:G906,$C$23)</f>
        <v>1</v>
      </c>
      <c r="F35" s="42">
        <f>COUNTIFS('Data-Comments'!E20:E906,A35,'Data-Comments'!H20:H906,$B$23)</f>
        <v>0</v>
      </c>
      <c r="G35" s="42">
        <f>COUNTIFS('Data-Comments'!E20:E906,A35,'Data-Comments'!H20:H906,$C$23)</f>
        <v>1</v>
      </c>
      <c r="I35" s="17" t="str">
        <f t="shared" si="2"/>
        <v>Toll</v>
      </c>
      <c r="J35" s="17">
        <f t="shared" si="3"/>
        <v>35</v>
      </c>
      <c r="K35" s="17">
        <f t="shared" si="4"/>
        <v>4</v>
      </c>
    </row>
    <row r="36" spans="1:11" x14ac:dyDescent="0.25">
      <c r="A36" s="1" t="s">
        <v>825</v>
      </c>
      <c r="B36" s="42">
        <f>COUNTIFS('Data-Comments'!C21:C907,A36,'Data-Comments'!F21:F907,$B$23)</f>
        <v>426</v>
      </c>
      <c r="C36" s="42">
        <f>COUNTIFS('Data-Comments'!C21:C907,A36,'Data-Comments'!F21:F907,$C$23)</f>
        <v>74</v>
      </c>
      <c r="D36" s="42">
        <f>COUNTIFS('Data-Comments'!D21:D907,A36,'Data-Comments'!G21:G907,$B$23)</f>
        <v>41</v>
      </c>
      <c r="E36" s="42">
        <f>COUNTIFS('Data-Comments'!D21:D907,A36,'Data-Comments'!G21:G907,$C$23)</f>
        <v>9</v>
      </c>
      <c r="F36" s="42">
        <f>COUNTIFS('Data-Comments'!E21:E907,A36,'Data-Comments'!H21:H907,$B$23)</f>
        <v>25</v>
      </c>
      <c r="G36" s="42">
        <f>COUNTIFS('Data-Comments'!E21:E907,A36,'Data-Comments'!H21:H907,$C$23)</f>
        <v>0</v>
      </c>
      <c r="I36" s="17" t="str">
        <f t="shared" si="2"/>
        <v>Transit</v>
      </c>
      <c r="J36" s="17">
        <f t="shared" si="3"/>
        <v>492</v>
      </c>
      <c r="K36" s="17">
        <f t="shared" si="4"/>
        <v>83</v>
      </c>
    </row>
    <row r="37" spans="1:11" x14ac:dyDescent="0.25">
      <c r="A37" s="46" t="s">
        <v>829</v>
      </c>
      <c r="B37" s="45">
        <f>COUNTIFS('Data-Comments'!C22:C908,A37,'Data-Comments'!F22:F908,$B$23)</f>
        <v>1</v>
      </c>
      <c r="C37" s="45">
        <f>COUNTIFS('Data-Comments'!C22:C908,A37,'Data-Comments'!F22:F908,$C$23)</f>
        <v>0</v>
      </c>
      <c r="D37" s="45">
        <f>COUNTIFS('Data-Comments'!D22:D908,A37,'Data-Comments'!G22:G908,$B$23)</f>
        <v>3</v>
      </c>
      <c r="E37" s="45">
        <f>COUNTIFS('Data-Comments'!D22:D908,A37,'Data-Comments'!G22:G908,$C$23)</f>
        <v>0</v>
      </c>
      <c r="F37" s="45">
        <f>COUNTIFS('Data-Comments'!E22:E908,A37,'Data-Comments'!H22:H908,$B$23)</f>
        <v>0</v>
      </c>
      <c r="G37" s="45">
        <f>COUNTIFS('Data-Comments'!E22:E908,A37,'Data-Comments'!H22:H908,$C$23)</f>
        <v>0</v>
      </c>
      <c r="I37" s="17" t="str">
        <f t="shared" si="2"/>
        <v>Waterway</v>
      </c>
      <c r="J37" s="17">
        <f t="shared" si="3"/>
        <v>4</v>
      </c>
      <c r="K37" s="17">
        <f t="shared" si="4"/>
        <v>0</v>
      </c>
    </row>
    <row r="38" spans="1:11" x14ac:dyDescent="0.25">
      <c r="A38" s="44" t="s">
        <v>915</v>
      </c>
      <c r="B38" s="43">
        <f>SUM(B24:B37)</f>
        <v>725</v>
      </c>
      <c r="C38" s="43">
        <f t="shared" ref="C38:G38" si="5">SUM(C24:C37)</f>
        <v>146</v>
      </c>
      <c r="D38" s="43">
        <f t="shared" si="5"/>
        <v>223</v>
      </c>
      <c r="E38" s="43">
        <f t="shared" si="5"/>
        <v>39</v>
      </c>
      <c r="F38" s="43">
        <f t="shared" si="5"/>
        <v>98</v>
      </c>
      <c r="G38" s="43">
        <f t="shared" si="5"/>
        <v>8</v>
      </c>
      <c r="I38" s="17" t="s">
        <v>925</v>
      </c>
      <c r="J38" s="17">
        <f>SUM(J24:J37)</f>
        <v>1046</v>
      </c>
      <c r="K38" s="17">
        <f>SUM(K24:K37)</f>
        <v>193</v>
      </c>
    </row>
    <row r="39" spans="1:11" x14ac:dyDescent="0.25">
      <c r="D39" s="42"/>
      <c r="E39" s="42"/>
      <c r="F39" s="42"/>
      <c r="G39" s="42"/>
    </row>
    <row r="40" spans="1:11" ht="18.75" x14ac:dyDescent="0.3">
      <c r="B40" s="56">
        <f>SUM(B38:C38)</f>
        <v>871</v>
      </c>
      <c r="C40" s="56"/>
      <c r="D40" s="56">
        <f t="shared" ref="D40" si="6">SUM(D38:E38)</f>
        <v>262</v>
      </c>
      <c r="E40" s="56"/>
      <c r="F40" s="56">
        <f t="shared" ref="F40" si="7">SUM(F38:G38)</f>
        <v>106</v>
      </c>
      <c r="G40" s="56"/>
    </row>
  </sheetData>
  <sortState ref="F23:G26">
    <sortCondition ref="F23:F26"/>
  </sortState>
  <mergeCells count="8">
    <mergeCell ref="B40:C40"/>
    <mergeCell ref="D40:E40"/>
    <mergeCell ref="F40:G40"/>
    <mergeCell ref="A2:D2"/>
    <mergeCell ref="A1:D1"/>
    <mergeCell ref="B22:C22"/>
    <mergeCell ref="D22:E22"/>
    <mergeCell ref="F22:G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election sqref="A1:H1"/>
    </sheetView>
  </sheetViews>
  <sheetFormatPr defaultRowHeight="12.75" x14ac:dyDescent="0.2"/>
  <cols>
    <col min="1" max="1" width="40.85546875" style="28" bestFit="1" customWidth="1"/>
    <col min="2" max="16384" width="9.140625" style="28"/>
  </cols>
  <sheetData>
    <row r="1" spans="1:8" ht="34.5" customHeight="1" x14ac:dyDescent="0.2">
      <c r="A1" s="58" t="s">
        <v>850</v>
      </c>
      <c r="B1" s="58"/>
      <c r="C1" s="58"/>
      <c r="D1" s="58"/>
      <c r="E1" s="58"/>
      <c r="F1" s="58"/>
      <c r="G1" s="58"/>
      <c r="H1" s="58"/>
    </row>
    <row r="2" spans="1:8" ht="31.5" customHeight="1" x14ac:dyDescent="0.2">
      <c r="A2" s="29" t="s">
        <v>846</v>
      </c>
    </row>
    <row r="4" spans="1:8" ht="15.75" x14ac:dyDescent="0.2">
      <c r="A4" s="30" t="s">
        <v>833</v>
      </c>
      <c r="C4" s="30" t="s">
        <v>918</v>
      </c>
      <c r="D4" s="41"/>
      <c r="E4" s="41"/>
      <c r="F4" s="41"/>
      <c r="G4" s="41"/>
    </row>
    <row r="5" spans="1:8" ht="15.75" x14ac:dyDescent="0.2">
      <c r="A5" s="1" t="s">
        <v>7</v>
      </c>
      <c r="C5" s="1" t="s">
        <v>917</v>
      </c>
    </row>
    <row r="6" spans="1:8" ht="15.75" x14ac:dyDescent="0.2">
      <c r="A6" s="1" t="s">
        <v>827</v>
      </c>
      <c r="C6" s="1" t="s">
        <v>916</v>
      </c>
    </row>
    <row r="7" spans="1:8" ht="15.75" x14ac:dyDescent="0.2">
      <c r="A7" s="1" t="s">
        <v>830</v>
      </c>
    </row>
    <row r="8" spans="1:8" ht="15.75" x14ac:dyDescent="0.2">
      <c r="A8" s="1" t="s">
        <v>828</v>
      </c>
    </row>
    <row r="9" spans="1:8" ht="15.75" x14ac:dyDescent="0.2">
      <c r="A9" s="1" t="s">
        <v>838</v>
      </c>
    </row>
    <row r="10" spans="1:8" ht="15.75" x14ac:dyDescent="0.2">
      <c r="A10" s="1" t="s">
        <v>839</v>
      </c>
    </row>
    <row r="11" spans="1:8" ht="15.75" x14ac:dyDescent="0.2">
      <c r="A11" s="1" t="s">
        <v>837</v>
      </c>
    </row>
    <row r="12" spans="1:8" ht="15.75" x14ac:dyDescent="0.2">
      <c r="A12" s="1" t="s">
        <v>836</v>
      </c>
    </row>
    <row r="13" spans="1:8" ht="15.75" x14ac:dyDescent="0.2">
      <c r="A13" s="1" t="s">
        <v>835</v>
      </c>
    </row>
    <row r="14" spans="1:8" ht="15.75" x14ac:dyDescent="0.2">
      <c r="A14" s="1" t="s">
        <v>775</v>
      </c>
    </row>
    <row r="15" spans="1:8" ht="15.75" x14ac:dyDescent="0.2">
      <c r="A15" s="1" t="s">
        <v>832</v>
      </c>
    </row>
    <row r="16" spans="1:8" ht="15.75" x14ac:dyDescent="0.2">
      <c r="A16" s="1" t="s">
        <v>831</v>
      </c>
    </row>
    <row r="17" spans="1:1" ht="15.75" x14ac:dyDescent="0.2">
      <c r="A17" s="1" t="s">
        <v>825</v>
      </c>
    </row>
    <row r="18" spans="1:1" ht="15.75" x14ac:dyDescent="0.2">
      <c r="A18" s="1" t="s">
        <v>829</v>
      </c>
    </row>
  </sheetData>
  <sortState ref="A5:A14">
    <sortCondition ref="A5:A14"/>
  </sortState>
  <mergeCells count="1">
    <mergeCell ref="A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2</vt:i4>
      </vt:variant>
      <vt:variant>
        <vt:lpstr>Named Ranges</vt:lpstr>
      </vt:variant>
      <vt:variant>
        <vt:i4>2</vt:i4>
      </vt:variant>
    </vt:vector>
  </HeadingPairs>
  <TitlesOfParts>
    <vt:vector size="7" baseType="lpstr">
      <vt:lpstr>Data-Comments</vt:lpstr>
      <vt:lpstr>Tool-PivotTable</vt:lpstr>
      <vt:lpstr>Lookup</vt:lpstr>
      <vt:lpstr>Chart-CommentsByTopic</vt:lpstr>
      <vt:lpstr>Chart-IdeasByTopic-Abridged</vt:lpstr>
      <vt:lpstr>Category</vt:lpstr>
      <vt:lpstr>Type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e0002</dc:creator>
  <cp:lastModifiedBy>Angie Caple</cp:lastModifiedBy>
  <cp:lastPrinted>2013-09-26T13:39:17Z</cp:lastPrinted>
  <dcterms:created xsi:type="dcterms:W3CDTF">2013-05-06T12:44:36Z</dcterms:created>
  <dcterms:modified xsi:type="dcterms:W3CDTF">2016-01-26T17:46:27Z</dcterms:modified>
</cp:coreProperties>
</file>