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ruma6\mpo16.darumatech.com\images\WhatWeDo\LRTP\"/>
    </mc:Choice>
  </mc:AlternateContent>
  <bookViews>
    <workbookView xWindow="720" yWindow="390" windowWidth="17955" windowHeight="8220"/>
  </bookViews>
  <sheets>
    <sheet name="Summary-ACS2011-5yr-Income" sheetId="2" r:id="rId1"/>
    <sheet name="Data-ACS2011-5yrIncome" sheetId="1" r:id="rId2"/>
  </sheets>
  <calcPr calcId="152511"/>
</workbook>
</file>

<file path=xl/calcChain.xml><?xml version="1.0" encoding="utf-8"?>
<calcChain xmlns="http://schemas.openxmlformats.org/spreadsheetml/2006/main">
  <c r="N33" i="2" l="1"/>
  <c r="X33" i="2" s="1"/>
  <c r="M33" i="2"/>
  <c r="W33" i="2" s="1"/>
  <c r="L33" i="2"/>
  <c r="V33" i="2" s="1"/>
  <c r="K33" i="2"/>
  <c r="U33" i="2" s="1"/>
  <c r="J33" i="2"/>
  <c r="T33" i="2" s="1"/>
  <c r="I33" i="2"/>
  <c r="S33" i="2" s="1"/>
  <c r="H33" i="2"/>
  <c r="R33" i="2" s="1"/>
  <c r="G33" i="2"/>
  <c r="Q33" i="2" s="1"/>
  <c r="F33" i="2"/>
  <c r="P33" i="2" s="1"/>
  <c r="N32" i="2"/>
  <c r="X32" i="2" s="1"/>
  <c r="M32" i="2"/>
  <c r="W32" i="2" s="1"/>
  <c r="L32" i="2"/>
  <c r="V32" i="2" s="1"/>
  <c r="K32" i="2"/>
  <c r="U32" i="2" s="1"/>
  <c r="J32" i="2"/>
  <c r="T32" i="2" s="1"/>
  <c r="I32" i="2"/>
  <c r="S32" i="2" s="1"/>
  <c r="H32" i="2"/>
  <c r="R32" i="2" s="1"/>
  <c r="G32" i="2"/>
  <c r="Q32" i="2" s="1"/>
  <c r="F32" i="2"/>
  <c r="P32" i="2" s="1"/>
  <c r="N31" i="2"/>
  <c r="X31" i="2" s="1"/>
  <c r="M31" i="2"/>
  <c r="W31" i="2" s="1"/>
  <c r="L31" i="2"/>
  <c r="V31" i="2" s="1"/>
  <c r="K31" i="2"/>
  <c r="U31" i="2" s="1"/>
  <c r="J31" i="2"/>
  <c r="T31" i="2" s="1"/>
  <c r="I31" i="2"/>
  <c r="S31" i="2" s="1"/>
  <c r="H31" i="2"/>
  <c r="R31" i="2" s="1"/>
  <c r="G31" i="2"/>
  <c r="Q31" i="2" s="1"/>
  <c r="F31" i="2"/>
  <c r="P31" i="2" s="1"/>
  <c r="N30" i="2"/>
  <c r="X30" i="2" s="1"/>
  <c r="M30" i="2"/>
  <c r="W30" i="2" s="1"/>
  <c r="L30" i="2"/>
  <c r="V30" i="2" s="1"/>
  <c r="K30" i="2"/>
  <c r="U30" i="2" s="1"/>
  <c r="J30" i="2"/>
  <c r="T30" i="2" s="1"/>
  <c r="AD30" i="2" s="1"/>
  <c r="I30" i="2"/>
  <c r="S30" i="2" s="1"/>
  <c r="H30" i="2"/>
  <c r="R30" i="2" s="1"/>
  <c r="G30" i="2"/>
  <c r="Q30" i="2" s="1"/>
  <c r="F30" i="2"/>
  <c r="P30" i="2" s="1"/>
  <c r="Z30" i="2" s="1"/>
  <c r="N29" i="2"/>
  <c r="X29" i="2" s="1"/>
  <c r="M29" i="2"/>
  <c r="W29" i="2" s="1"/>
  <c r="L29" i="2"/>
  <c r="V29" i="2" s="1"/>
  <c r="K29" i="2"/>
  <c r="U29" i="2" s="1"/>
  <c r="J29" i="2"/>
  <c r="T29" i="2" s="1"/>
  <c r="I29" i="2"/>
  <c r="S29" i="2" s="1"/>
  <c r="H29" i="2"/>
  <c r="R29" i="2" s="1"/>
  <c r="G29" i="2"/>
  <c r="Q29" i="2" s="1"/>
  <c r="F29" i="2"/>
  <c r="P29" i="2" s="1"/>
  <c r="N28" i="2"/>
  <c r="X28" i="2" s="1"/>
  <c r="M28" i="2"/>
  <c r="W28" i="2" s="1"/>
  <c r="L28" i="2"/>
  <c r="V28" i="2" s="1"/>
  <c r="AF28" i="2" s="1"/>
  <c r="K28" i="2"/>
  <c r="U28" i="2" s="1"/>
  <c r="J28" i="2"/>
  <c r="T28" i="2" s="1"/>
  <c r="I28" i="2"/>
  <c r="S28" i="2" s="1"/>
  <c r="H28" i="2"/>
  <c r="R28" i="2" s="1"/>
  <c r="AB28" i="2" s="1"/>
  <c r="G28" i="2"/>
  <c r="Q28" i="2" s="1"/>
  <c r="F28" i="2"/>
  <c r="P28" i="2" s="1"/>
  <c r="N27" i="2"/>
  <c r="X27" i="2" s="1"/>
  <c r="M27" i="2"/>
  <c r="W27" i="2" s="1"/>
  <c r="L27" i="2"/>
  <c r="V27" i="2" s="1"/>
  <c r="K27" i="2"/>
  <c r="U27" i="2" s="1"/>
  <c r="J27" i="2"/>
  <c r="T27" i="2" s="1"/>
  <c r="I27" i="2"/>
  <c r="S27" i="2" s="1"/>
  <c r="H27" i="2"/>
  <c r="R27" i="2" s="1"/>
  <c r="G27" i="2"/>
  <c r="Q27" i="2" s="1"/>
  <c r="F27" i="2"/>
  <c r="P27" i="2" s="1"/>
  <c r="N26" i="2"/>
  <c r="X26" i="2" s="1"/>
  <c r="M26" i="2"/>
  <c r="W26" i="2" s="1"/>
  <c r="L26" i="2"/>
  <c r="V26" i="2" s="1"/>
  <c r="K26" i="2"/>
  <c r="U26" i="2" s="1"/>
  <c r="J26" i="2"/>
  <c r="T26" i="2" s="1"/>
  <c r="AD26" i="2" s="1"/>
  <c r="I26" i="2"/>
  <c r="S26" i="2" s="1"/>
  <c r="H26" i="2"/>
  <c r="R26" i="2" s="1"/>
  <c r="G26" i="2"/>
  <c r="Q26" i="2" s="1"/>
  <c r="F26" i="2"/>
  <c r="P26" i="2" s="1"/>
  <c r="Z26" i="2" s="1"/>
  <c r="N25" i="2"/>
  <c r="X25" i="2" s="1"/>
  <c r="M25" i="2"/>
  <c r="W25" i="2" s="1"/>
  <c r="L25" i="2"/>
  <c r="V25" i="2" s="1"/>
  <c r="K25" i="2"/>
  <c r="U25" i="2" s="1"/>
  <c r="J25" i="2"/>
  <c r="T25" i="2" s="1"/>
  <c r="I25" i="2"/>
  <c r="S25" i="2" s="1"/>
  <c r="H25" i="2"/>
  <c r="R25" i="2" s="1"/>
  <c r="G25" i="2"/>
  <c r="Q25" i="2" s="1"/>
  <c r="F25" i="2"/>
  <c r="P25" i="2" s="1"/>
  <c r="N24" i="2"/>
  <c r="X24" i="2" s="1"/>
  <c r="M24" i="2"/>
  <c r="W24" i="2" s="1"/>
  <c r="L24" i="2"/>
  <c r="V24" i="2" s="1"/>
  <c r="AF24" i="2" s="1"/>
  <c r="K24" i="2"/>
  <c r="U24" i="2" s="1"/>
  <c r="J24" i="2"/>
  <c r="T24" i="2" s="1"/>
  <c r="I24" i="2"/>
  <c r="S24" i="2" s="1"/>
  <c r="H24" i="2"/>
  <c r="R24" i="2" s="1"/>
  <c r="AB24" i="2" s="1"/>
  <c r="G24" i="2"/>
  <c r="Q24" i="2" s="1"/>
  <c r="F24" i="2"/>
  <c r="P24" i="2" s="1"/>
  <c r="N23" i="2"/>
  <c r="X23" i="2" s="1"/>
  <c r="M23" i="2"/>
  <c r="W23" i="2" s="1"/>
  <c r="L23" i="2"/>
  <c r="V23" i="2" s="1"/>
  <c r="K23" i="2"/>
  <c r="U23" i="2" s="1"/>
  <c r="J23" i="2"/>
  <c r="T23" i="2" s="1"/>
  <c r="I23" i="2"/>
  <c r="S23" i="2" s="1"/>
  <c r="H23" i="2"/>
  <c r="R23" i="2" s="1"/>
  <c r="G23" i="2"/>
  <c r="Q23" i="2" s="1"/>
  <c r="F23" i="2"/>
  <c r="P23" i="2" s="1"/>
  <c r="N22" i="2"/>
  <c r="X22" i="2" s="1"/>
  <c r="M22" i="2"/>
  <c r="W22" i="2" s="1"/>
  <c r="L22" i="2"/>
  <c r="V22" i="2" s="1"/>
  <c r="K22" i="2"/>
  <c r="U22" i="2" s="1"/>
  <c r="J22" i="2"/>
  <c r="T22" i="2" s="1"/>
  <c r="AD22" i="2" s="1"/>
  <c r="I22" i="2"/>
  <c r="S22" i="2" s="1"/>
  <c r="H22" i="2"/>
  <c r="R22" i="2" s="1"/>
  <c r="G22" i="2"/>
  <c r="Q22" i="2" s="1"/>
  <c r="F22" i="2"/>
  <c r="P22" i="2" s="1"/>
  <c r="Z22" i="2" s="1"/>
  <c r="N21" i="2"/>
  <c r="X21" i="2" s="1"/>
  <c r="M21" i="2"/>
  <c r="W21" i="2" s="1"/>
  <c r="L21" i="2"/>
  <c r="V21" i="2" s="1"/>
  <c r="K21" i="2"/>
  <c r="U21" i="2" s="1"/>
  <c r="J21" i="2"/>
  <c r="T21" i="2" s="1"/>
  <c r="I21" i="2"/>
  <c r="S21" i="2" s="1"/>
  <c r="H21" i="2"/>
  <c r="R21" i="2" s="1"/>
  <c r="G21" i="2"/>
  <c r="Q21" i="2" s="1"/>
  <c r="F21" i="2"/>
  <c r="P21" i="2" s="1"/>
  <c r="N20" i="2"/>
  <c r="X20" i="2" s="1"/>
  <c r="M20" i="2"/>
  <c r="W20" i="2" s="1"/>
  <c r="L20" i="2"/>
  <c r="V20" i="2" s="1"/>
  <c r="AF20" i="2" s="1"/>
  <c r="K20" i="2"/>
  <c r="U20" i="2" s="1"/>
  <c r="J20" i="2"/>
  <c r="T20" i="2" s="1"/>
  <c r="I20" i="2"/>
  <c r="S20" i="2" s="1"/>
  <c r="H20" i="2"/>
  <c r="R20" i="2" s="1"/>
  <c r="AB20" i="2" s="1"/>
  <c r="G20" i="2"/>
  <c r="Q20" i="2" s="1"/>
  <c r="F20" i="2"/>
  <c r="P20" i="2" s="1"/>
  <c r="N19" i="2"/>
  <c r="X19" i="2" s="1"/>
  <c r="M19" i="2"/>
  <c r="W19" i="2" s="1"/>
  <c r="L19" i="2"/>
  <c r="V19" i="2" s="1"/>
  <c r="K19" i="2"/>
  <c r="U19" i="2" s="1"/>
  <c r="J19" i="2"/>
  <c r="T19" i="2" s="1"/>
  <c r="I19" i="2"/>
  <c r="S19" i="2" s="1"/>
  <c r="H19" i="2"/>
  <c r="R19" i="2" s="1"/>
  <c r="G19" i="2"/>
  <c r="Q19" i="2" s="1"/>
  <c r="F19" i="2"/>
  <c r="P19" i="2" s="1"/>
  <c r="N18" i="2"/>
  <c r="X18" i="2" s="1"/>
  <c r="M18" i="2"/>
  <c r="W18" i="2" s="1"/>
  <c r="L18" i="2"/>
  <c r="V18" i="2" s="1"/>
  <c r="K18" i="2"/>
  <c r="U18" i="2" s="1"/>
  <c r="J18" i="2"/>
  <c r="T18" i="2" s="1"/>
  <c r="AD18" i="2" s="1"/>
  <c r="I18" i="2"/>
  <c r="S18" i="2" s="1"/>
  <c r="H18" i="2"/>
  <c r="R18" i="2" s="1"/>
  <c r="G18" i="2"/>
  <c r="Q18" i="2" s="1"/>
  <c r="F18" i="2"/>
  <c r="P18" i="2" s="1"/>
  <c r="Z18" i="2" s="1"/>
  <c r="N17" i="2"/>
  <c r="X17" i="2" s="1"/>
  <c r="M17" i="2"/>
  <c r="W17" i="2" s="1"/>
  <c r="L17" i="2"/>
  <c r="V17" i="2" s="1"/>
  <c r="K17" i="2"/>
  <c r="U17" i="2" s="1"/>
  <c r="J17" i="2"/>
  <c r="T17" i="2" s="1"/>
  <c r="I17" i="2"/>
  <c r="S17" i="2" s="1"/>
  <c r="H17" i="2"/>
  <c r="R17" i="2" s="1"/>
  <c r="G17" i="2"/>
  <c r="Q17" i="2" s="1"/>
  <c r="F17" i="2"/>
  <c r="P17" i="2" s="1"/>
  <c r="N16" i="2"/>
  <c r="X16" i="2" s="1"/>
  <c r="M16" i="2"/>
  <c r="W16" i="2" s="1"/>
  <c r="L16" i="2"/>
  <c r="V16" i="2" s="1"/>
  <c r="AF16" i="2" s="1"/>
  <c r="K16" i="2"/>
  <c r="U16" i="2" s="1"/>
  <c r="J16" i="2"/>
  <c r="T16" i="2" s="1"/>
  <c r="I16" i="2"/>
  <c r="S16" i="2" s="1"/>
  <c r="H16" i="2"/>
  <c r="R16" i="2" s="1"/>
  <c r="AB16" i="2" s="1"/>
  <c r="G16" i="2"/>
  <c r="Q16" i="2" s="1"/>
  <c r="F16" i="2"/>
  <c r="P16" i="2" s="1"/>
  <c r="N15" i="2"/>
  <c r="X15" i="2" s="1"/>
  <c r="M15" i="2"/>
  <c r="W15" i="2" s="1"/>
  <c r="L15" i="2"/>
  <c r="V15" i="2" s="1"/>
  <c r="K15" i="2"/>
  <c r="U15" i="2" s="1"/>
  <c r="J15" i="2"/>
  <c r="T15" i="2" s="1"/>
  <c r="I15" i="2"/>
  <c r="S15" i="2" s="1"/>
  <c r="H15" i="2"/>
  <c r="R15" i="2" s="1"/>
  <c r="G15" i="2"/>
  <c r="Q15" i="2" s="1"/>
  <c r="F15" i="2"/>
  <c r="P15" i="2" s="1"/>
  <c r="N14" i="2"/>
  <c r="X14" i="2" s="1"/>
  <c r="M14" i="2"/>
  <c r="W14" i="2" s="1"/>
  <c r="L14" i="2"/>
  <c r="V14" i="2" s="1"/>
  <c r="K14" i="2"/>
  <c r="U14" i="2" s="1"/>
  <c r="J14" i="2"/>
  <c r="T14" i="2" s="1"/>
  <c r="AD14" i="2" s="1"/>
  <c r="I14" i="2"/>
  <c r="S14" i="2" s="1"/>
  <c r="H14" i="2"/>
  <c r="R14" i="2" s="1"/>
  <c r="G14" i="2"/>
  <c r="Q14" i="2" s="1"/>
  <c r="F14" i="2"/>
  <c r="P14" i="2" s="1"/>
  <c r="Z14" i="2" s="1"/>
  <c r="N13" i="2"/>
  <c r="X13" i="2" s="1"/>
  <c r="M13" i="2"/>
  <c r="W13" i="2" s="1"/>
  <c r="L13" i="2"/>
  <c r="V13" i="2" s="1"/>
  <c r="K13" i="2"/>
  <c r="U13" i="2" s="1"/>
  <c r="J13" i="2"/>
  <c r="T13" i="2" s="1"/>
  <c r="I13" i="2"/>
  <c r="S13" i="2" s="1"/>
  <c r="H13" i="2"/>
  <c r="R13" i="2" s="1"/>
  <c r="G13" i="2"/>
  <c r="Q13" i="2" s="1"/>
  <c r="F13" i="2"/>
  <c r="P13" i="2" s="1"/>
  <c r="N12" i="2"/>
  <c r="X12" i="2" s="1"/>
  <c r="M12" i="2"/>
  <c r="W12" i="2" s="1"/>
  <c r="L12" i="2"/>
  <c r="V12" i="2" s="1"/>
  <c r="AF12" i="2" s="1"/>
  <c r="K12" i="2"/>
  <c r="U12" i="2" s="1"/>
  <c r="J12" i="2"/>
  <c r="T12" i="2" s="1"/>
  <c r="I12" i="2"/>
  <c r="S12" i="2" s="1"/>
  <c r="H12" i="2"/>
  <c r="R12" i="2" s="1"/>
  <c r="AB12" i="2" s="1"/>
  <c r="G12" i="2"/>
  <c r="Q12" i="2" s="1"/>
  <c r="F12" i="2"/>
  <c r="P12" i="2" s="1"/>
  <c r="N11" i="2"/>
  <c r="X11" i="2" s="1"/>
  <c r="M11" i="2"/>
  <c r="W11" i="2" s="1"/>
  <c r="L11" i="2"/>
  <c r="V11" i="2" s="1"/>
  <c r="K11" i="2"/>
  <c r="U11" i="2" s="1"/>
  <c r="J11" i="2"/>
  <c r="T11" i="2" s="1"/>
  <c r="I11" i="2"/>
  <c r="S11" i="2" s="1"/>
  <c r="H11" i="2"/>
  <c r="R11" i="2" s="1"/>
  <c r="G11" i="2"/>
  <c r="Q11" i="2" s="1"/>
  <c r="F11" i="2"/>
  <c r="P11" i="2" s="1"/>
  <c r="N10" i="2"/>
  <c r="X10" i="2" s="1"/>
  <c r="M10" i="2"/>
  <c r="W10" i="2" s="1"/>
  <c r="L10" i="2"/>
  <c r="V10" i="2" s="1"/>
  <c r="K10" i="2"/>
  <c r="U10" i="2" s="1"/>
  <c r="J10" i="2"/>
  <c r="T10" i="2" s="1"/>
  <c r="AD10" i="2" s="1"/>
  <c r="I10" i="2"/>
  <c r="S10" i="2" s="1"/>
  <c r="H10" i="2"/>
  <c r="R10" i="2" s="1"/>
  <c r="G10" i="2"/>
  <c r="Q10" i="2" s="1"/>
  <c r="F10" i="2"/>
  <c r="P10" i="2" s="1"/>
  <c r="Z10" i="2" s="1"/>
  <c r="N9" i="2"/>
  <c r="X9" i="2" s="1"/>
  <c r="M9" i="2"/>
  <c r="W9" i="2" s="1"/>
  <c r="L9" i="2"/>
  <c r="V9" i="2" s="1"/>
  <c r="K9" i="2"/>
  <c r="U9" i="2" s="1"/>
  <c r="J9" i="2"/>
  <c r="T9" i="2" s="1"/>
  <c r="I9" i="2"/>
  <c r="S9" i="2" s="1"/>
  <c r="H9" i="2"/>
  <c r="R9" i="2" s="1"/>
  <c r="G9" i="2"/>
  <c r="Q9" i="2" s="1"/>
  <c r="F9" i="2"/>
  <c r="P9" i="2" s="1"/>
  <c r="N8" i="2"/>
  <c r="X8" i="2" s="1"/>
  <c r="M8" i="2"/>
  <c r="W8" i="2" s="1"/>
  <c r="L8" i="2"/>
  <c r="V8" i="2" s="1"/>
  <c r="AF8" i="2" s="1"/>
  <c r="K8" i="2"/>
  <c r="U8" i="2" s="1"/>
  <c r="J8" i="2"/>
  <c r="T8" i="2" s="1"/>
  <c r="I8" i="2"/>
  <c r="S8" i="2" s="1"/>
  <c r="H8" i="2"/>
  <c r="R8" i="2" s="1"/>
  <c r="AB8" i="2" s="1"/>
  <c r="G8" i="2"/>
  <c r="Q8" i="2" s="1"/>
  <c r="AA8" i="2" s="1"/>
  <c r="F8" i="2"/>
  <c r="P8" i="2" s="1"/>
  <c r="N7" i="2"/>
  <c r="X7" i="2" s="1"/>
  <c r="M7" i="2"/>
  <c r="W7" i="2" s="1"/>
  <c r="L7" i="2"/>
  <c r="V7" i="2" s="1"/>
  <c r="K7" i="2"/>
  <c r="U7" i="2" s="1"/>
  <c r="J7" i="2"/>
  <c r="T7" i="2" s="1"/>
  <c r="I7" i="2"/>
  <c r="S7" i="2" s="1"/>
  <c r="H7" i="2"/>
  <c r="R7" i="2" s="1"/>
  <c r="G7" i="2"/>
  <c r="Q7" i="2" s="1"/>
  <c r="F7" i="2"/>
  <c r="P7" i="2" s="1"/>
  <c r="N6" i="2"/>
  <c r="X6" i="2" s="1"/>
  <c r="M6" i="2"/>
  <c r="W6" i="2" s="1"/>
  <c r="L6" i="2"/>
  <c r="V6" i="2" s="1"/>
  <c r="K6" i="2"/>
  <c r="U6" i="2" s="1"/>
  <c r="J6" i="2"/>
  <c r="T6" i="2" s="1"/>
  <c r="AD6" i="2" s="1"/>
  <c r="I6" i="2"/>
  <c r="S6" i="2" s="1"/>
  <c r="AC6" i="2" s="1"/>
  <c r="H6" i="2"/>
  <c r="R6" i="2" s="1"/>
  <c r="G6" i="2"/>
  <c r="Q6" i="2" s="1"/>
  <c r="F6" i="2"/>
  <c r="P6" i="2" s="1"/>
  <c r="Z6" i="2" s="1"/>
  <c r="N5" i="2"/>
  <c r="X5" i="2" s="1"/>
  <c r="M5" i="2"/>
  <c r="W5" i="2" s="1"/>
  <c r="L5" i="2"/>
  <c r="V5" i="2" s="1"/>
  <c r="K5" i="2"/>
  <c r="U5" i="2" s="1"/>
  <c r="J5" i="2"/>
  <c r="T5" i="2" s="1"/>
  <c r="I5" i="2"/>
  <c r="S5" i="2" s="1"/>
  <c r="H5" i="2"/>
  <c r="R5" i="2" s="1"/>
  <c r="G5" i="2"/>
  <c r="Q5" i="2" s="1"/>
  <c r="F5" i="2"/>
  <c r="P5" i="2" s="1"/>
  <c r="N4" i="2"/>
  <c r="X4" i="2" s="1"/>
  <c r="M4" i="2"/>
  <c r="W4" i="2" s="1"/>
  <c r="L4" i="2"/>
  <c r="V4" i="2" s="1"/>
  <c r="AF4" i="2" s="1"/>
  <c r="K4" i="2"/>
  <c r="U4" i="2" s="1"/>
  <c r="J4" i="2"/>
  <c r="T4" i="2" s="1"/>
  <c r="I4" i="2"/>
  <c r="S4" i="2" s="1"/>
  <c r="H4" i="2"/>
  <c r="R4" i="2" s="1"/>
  <c r="AB4" i="2" s="1"/>
  <c r="G4" i="2"/>
  <c r="Q4" i="2" s="1"/>
  <c r="F4" i="2"/>
  <c r="P4" i="2" s="1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3" i="2"/>
  <c r="X3" i="2" s="1"/>
  <c r="M3" i="2"/>
  <c r="W3" i="2" s="1"/>
  <c r="L3" i="2"/>
  <c r="V3" i="2" s="1"/>
  <c r="K3" i="2"/>
  <c r="U3" i="2" s="1"/>
  <c r="J3" i="2"/>
  <c r="T3" i="2" s="1"/>
  <c r="I3" i="2"/>
  <c r="S3" i="2" s="1"/>
  <c r="H3" i="2"/>
  <c r="R3" i="2" s="1"/>
  <c r="G3" i="2"/>
  <c r="Q3" i="2" s="1"/>
  <c r="F3" i="2"/>
  <c r="P3" i="2" s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G10" i="2" l="1"/>
  <c r="AE12" i="2"/>
  <c r="AC14" i="2"/>
  <c r="AA16" i="2"/>
  <c r="AG18" i="2"/>
  <c r="AE20" i="2"/>
  <c r="AC22" i="2"/>
  <c r="AA24" i="2"/>
  <c r="AG26" i="2"/>
  <c r="AE28" i="2"/>
  <c r="AC30" i="2"/>
  <c r="AA32" i="2"/>
  <c r="AE4" i="2"/>
  <c r="AB32" i="2"/>
  <c r="AG4" i="2"/>
  <c r="AE6" i="2"/>
  <c r="AC8" i="2"/>
  <c r="AA10" i="2"/>
  <c r="AG12" i="2"/>
  <c r="AE14" i="2"/>
  <c r="AC16" i="2"/>
  <c r="AA18" i="2"/>
  <c r="AG20" i="2"/>
  <c r="AE22" i="2"/>
  <c r="AC24" i="2"/>
  <c r="AA26" i="2"/>
  <c r="AG28" i="2"/>
  <c r="AE30" i="2"/>
  <c r="AC32" i="2"/>
  <c r="AA4" i="2"/>
  <c r="AG6" i="2"/>
  <c r="AE8" i="2"/>
  <c r="AC10" i="2"/>
  <c r="AA12" i="2"/>
  <c r="AG14" i="2"/>
  <c r="AE16" i="2"/>
  <c r="AC18" i="2"/>
  <c r="AA20" i="2"/>
  <c r="AG22" i="2"/>
  <c r="AE24" i="2"/>
  <c r="AC26" i="2"/>
  <c r="AA28" i="2"/>
  <c r="AG30" i="2"/>
  <c r="AE32" i="2"/>
  <c r="AC4" i="2"/>
  <c r="AA6" i="2"/>
  <c r="AG8" i="2"/>
  <c r="AE10" i="2"/>
  <c r="AC12" i="2"/>
  <c r="AA14" i="2"/>
  <c r="AG16" i="2"/>
  <c r="AE18" i="2"/>
  <c r="AC20" i="2"/>
  <c r="AA22" i="2"/>
  <c r="AG24" i="2"/>
  <c r="AE26" i="2"/>
  <c r="AC28" i="2"/>
  <c r="AA30" i="2"/>
  <c r="AG32" i="2"/>
  <c r="AA3" i="2"/>
  <c r="AC3" i="2"/>
  <c r="AE3" i="2"/>
  <c r="AG3" i="2"/>
  <c r="Z5" i="2"/>
  <c r="AB5" i="2"/>
  <c r="AD5" i="2"/>
  <c r="AF5" i="2"/>
  <c r="Z7" i="2"/>
  <c r="AB7" i="2"/>
  <c r="AD7" i="2"/>
  <c r="AF7" i="2"/>
  <c r="Z9" i="2"/>
  <c r="AB9" i="2"/>
  <c r="AD9" i="2"/>
  <c r="AF9" i="2"/>
  <c r="Z11" i="2"/>
  <c r="AB11" i="2"/>
  <c r="AD11" i="2"/>
  <c r="AF11" i="2"/>
  <c r="Z13" i="2"/>
  <c r="AB13" i="2"/>
  <c r="AD13" i="2"/>
  <c r="AF13" i="2"/>
  <c r="Z15" i="2"/>
  <c r="AB15" i="2"/>
  <c r="AD15" i="2"/>
  <c r="AF15" i="2"/>
  <c r="Z17" i="2"/>
  <c r="AB17" i="2"/>
  <c r="AD17" i="2"/>
  <c r="AF17" i="2"/>
  <c r="Z19" i="2"/>
  <c r="AB19" i="2"/>
  <c r="AD19" i="2"/>
  <c r="AF19" i="2"/>
  <c r="Z21" i="2"/>
  <c r="AB21" i="2"/>
  <c r="AD21" i="2"/>
  <c r="AF21" i="2"/>
  <c r="Z23" i="2"/>
  <c r="AB23" i="2"/>
  <c r="AD23" i="2"/>
  <c r="AF23" i="2"/>
  <c r="Z25" i="2"/>
  <c r="AB25" i="2"/>
  <c r="AD25" i="2"/>
  <c r="AF25" i="2"/>
  <c r="Z27" i="2"/>
  <c r="AB27" i="2"/>
  <c r="AD27" i="2"/>
  <c r="AF27" i="2"/>
  <c r="Z29" i="2"/>
  <c r="AB29" i="2"/>
  <c r="AD29" i="2"/>
  <c r="AF29" i="2"/>
  <c r="Z31" i="2"/>
  <c r="AB31" i="2"/>
  <c r="AD31" i="2"/>
  <c r="AF31" i="2"/>
  <c r="Z33" i="2"/>
  <c r="AB33" i="2"/>
  <c r="AB3" i="2"/>
  <c r="AF3" i="2"/>
  <c r="AD33" i="2"/>
  <c r="AF33" i="2"/>
  <c r="AA5" i="2"/>
  <c r="AE5" i="2"/>
  <c r="AC7" i="2"/>
  <c r="AG7" i="2"/>
  <c r="AA9" i="2"/>
  <c r="AE9" i="2"/>
  <c r="AC11" i="2"/>
  <c r="AG11" i="2"/>
  <c r="AA13" i="2"/>
  <c r="AE13" i="2"/>
  <c r="AC15" i="2"/>
  <c r="AG15" i="2"/>
  <c r="AA17" i="2"/>
  <c r="AE17" i="2"/>
  <c r="AC19" i="2"/>
  <c r="AG19" i="2"/>
  <c r="AA21" i="2"/>
  <c r="AE21" i="2"/>
  <c r="AC23" i="2"/>
  <c r="AG23" i="2"/>
  <c r="AA25" i="2"/>
  <c r="AE25" i="2"/>
  <c r="AC27" i="2"/>
  <c r="AG27" i="2"/>
  <c r="AA29" i="2"/>
  <c r="AE29" i="2"/>
  <c r="AC31" i="2"/>
  <c r="AG31" i="2"/>
  <c r="Z3" i="2"/>
  <c r="AD3" i="2"/>
  <c r="Z4" i="2"/>
  <c r="AD4" i="2"/>
  <c r="AC5" i="2"/>
  <c r="AG5" i="2"/>
  <c r="AB6" i="2"/>
  <c r="AF6" i="2"/>
  <c r="AA7" i="2"/>
  <c r="AE7" i="2"/>
  <c r="Z8" i="2"/>
  <c r="AD8" i="2"/>
  <c r="AC9" i="2"/>
  <c r="AG9" i="2"/>
  <c r="AB10" i="2"/>
  <c r="AH10" i="2" s="1"/>
  <c r="AF10" i="2"/>
  <c r="AA11" i="2"/>
  <c r="AE11" i="2"/>
  <c r="Z12" i="2"/>
  <c r="AD12" i="2"/>
  <c r="AC13" i="2"/>
  <c r="AG13" i="2"/>
  <c r="AB14" i="2"/>
  <c r="AF14" i="2"/>
  <c r="AA15" i="2"/>
  <c r="AE15" i="2"/>
  <c r="Z16" i="2"/>
  <c r="AD16" i="2"/>
  <c r="AC17" i="2"/>
  <c r="AG17" i="2"/>
  <c r="AB18" i="2"/>
  <c r="AH18" i="2" s="1"/>
  <c r="AF18" i="2"/>
  <c r="AA19" i="2"/>
  <c r="AE19" i="2"/>
  <c r="Z20" i="2"/>
  <c r="AD20" i="2"/>
  <c r="AC21" i="2"/>
  <c r="AG21" i="2"/>
  <c r="AB22" i="2"/>
  <c r="AF22" i="2"/>
  <c r="AA23" i="2"/>
  <c r="AE23" i="2"/>
  <c r="Z24" i="2"/>
  <c r="AD24" i="2"/>
  <c r="AC25" i="2"/>
  <c r="AG25" i="2"/>
  <c r="AB26" i="2"/>
  <c r="AH26" i="2" s="1"/>
  <c r="AF26" i="2"/>
  <c r="AA27" i="2"/>
  <c r="AE27" i="2"/>
  <c r="Z28" i="2"/>
  <c r="AD28" i="2"/>
  <c r="AC29" i="2"/>
  <c r="AG29" i="2"/>
  <c r="AB30" i="2"/>
  <c r="AF30" i="2"/>
  <c r="AA31" i="2"/>
  <c r="AE31" i="2"/>
  <c r="Z32" i="2"/>
  <c r="AD32" i="2"/>
  <c r="AF32" i="2"/>
  <c r="AA33" i="2"/>
  <c r="AC33" i="2"/>
  <c r="AE33" i="2"/>
  <c r="AG33" i="2"/>
  <c r="AH3" i="2" l="1"/>
  <c r="AH30" i="2"/>
  <c r="AH22" i="2"/>
  <c r="AH14" i="2"/>
  <c r="AH6" i="2"/>
  <c r="AH33" i="2"/>
  <c r="AH31" i="2"/>
  <c r="AH29" i="2"/>
  <c r="AH27" i="2"/>
  <c r="AH25" i="2"/>
  <c r="AH23" i="2"/>
  <c r="AH21" i="2"/>
  <c r="AH19" i="2"/>
  <c r="AH17" i="2"/>
  <c r="AH15" i="2"/>
  <c r="AH13" i="2"/>
  <c r="AH11" i="2"/>
  <c r="AH9" i="2"/>
  <c r="AH7" i="2"/>
  <c r="AH5" i="2"/>
  <c r="AH32" i="2"/>
  <c r="AH28" i="2"/>
  <c r="AH24" i="2"/>
  <c r="AH20" i="2"/>
  <c r="AH16" i="2"/>
  <c r="AH12" i="2"/>
  <c r="AH8" i="2"/>
  <c r="AH4" i="2"/>
</calcChain>
</file>

<file path=xl/sharedStrings.xml><?xml version="1.0" encoding="utf-8"?>
<sst xmlns="http://schemas.openxmlformats.org/spreadsheetml/2006/main" count="515" uniqueCount="215">
  <si>
    <t>GEO.id</t>
  </si>
  <si>
    <t>GEO.id2</t>
  </si>
  <si>
    <t>GEO.display-label</t>
  </si>
  <si>
    <t>HC01_EST_VC01</t>
  </si>
  <si>
    <t>HC01_MOE_VC01</t>
  </si>
  <si>
    <t>HC02_EST_VC01</t>
  </si>
  <si>
    <t>HC02_MOE_VC01</t>
  </si>
  <si>
    <t>HC03_EST_VC01</t>
  </si>
  <si>
    <t>HC03_MOE_VC01</t>
  </si>
  <si>
    <t>HC01_EST_VC02</t>
  </si>
  <si>
    <t>HC01_MOE_VC02</t>
  </si>
  <si>
    <t>HC02_EST_VC02</t>
  </si>
  <si>
    <t>HC02_MOE_VC02</t>
  </si>
  <si>
    <t>HC03_EST_VC02</t>
  </si>
  <si>
    <t>HC03_MOE_VC02</t>
  </si>
  <si>
    <t>HC01_EST_VC04</t>
  </si>
  <si>
    <t>HC01_MOE_VC04</t>
  </si>
  <si>
    <t>HC02_EST_VC04</t>
  </si>
  <si>
    <t>HC02_MOE_VC04</t>
  </si>
  <si>
    <t>HC03_EST_VC04</t>
  </si>
  <si>
    <t>HC03_MOE_VC04</t>
  </si>
  <si>
    <t>HC01_EST_VC05</t>
  </si>
  <si>
    <t>HC01_MOE_VC05</t>
  </si>
  <si>
    <t>HC02_EST_VC05</t>
  </si>
  <si>
    <t>HC02_MOE_VC05</t>
  </si>
  <si>
    <t>HC03_EST_VC05</t>
  </si>
  <si>
    <t>HC03_MOE_VC05</t>
  </si>
  <si>
    <t>HC01_EST_VC06</t>
  </si>
  <si>
    <t>HC01_MOE_VC06</t>
  </si>
  <si>
    <t>HC02_EST_VC06</t>
  </si>
  <si>
    <t>HC02_MOE_VC06</t>
  </si>
  <si>
    <t>HC03_EST_VC06</t>
  </si>
  <si>
    <t>HC03_MOE_VC06</t>
  </si>
  <si>
    <t>HC01_EST_VC07</t>
  </si>
  <si>
    <t>HC01_MOE_VC07</t>
  </si>
  <si>
    <t>HC02_EST_VC07</t>
  </si>
  <si>
    <t>HC02_MOE_VC07</t>
  </si>
  <si>
    <t>HC03_EST_VC07</t>
  </si>
  <si>
    <t>HC03_MOE_VC07</t>
  </si>
  <si>
    <t>HC01_EST_VC08</t>
  </si>
  <si>
    <t>HC01_MOE_VC08</t>
  </si>
  <si>
    <t>HC02_EST_VC08</t>
  </si>
  <si>
    <t>HC02_MOE_VC08</t>
  </si>
  <si>
    <t>HC03_EST_VC08</t>
  </si>
  <si>
    <t>HC03_MOE_VC08</t>
  </si>
  <si>
    <t>HC01_EST_VC09</t>
  </si>
  <si>
    <t>HC01_MOE_VC09</t>
  </si>
  <si>
    <t>HC02_EST_VC09</t>
  </si>
  <si>
    <t>HC02_MOE_VC09</t>
  </si>
  <si>
    <t>HC03_EST_VC09</t>
  </si>
  <si>
    <t>HC03_MOE_VC09</t>
  </si>
  <si>
    <t>HC01_EST_VC10</t>
  </si>
  <si>
    <t>HC01_MOE_VC10</t>
  </si>
  <si>
    <t>HC02_EST_VC10</t>
  </si>
  <si>
    <t>HC02_MOE_VC10</t>
  </si>
  <si>
    <t>HC03_EST_VC10</t>
  </si>
  <si>
    <t>HC03_MOE_VC10</t>
  </si>
  <si>
    <t>HC01_EST_VC11</t>
  </si>
  <si>
    <t>HC01_MOE_VC11</t>
  </si>
  <si>
    <t>HC02_EST_VC11</t>
  </si>
  <si>
    <t>HC02_MOE_VC11</t>
  </si>
  <si>
    <t>HC03_EST_VC11</t>
  </si>
  <si>
    <t>HC03_MOE_VC11</t>
  </si>
  <si>
    <t>HC01_EST_VC12</t>
  </si>
  <si>
    <t>HC01_MOE_VC12</t>
  </si>
  <si>
    <t>HC02_EST_VC12</t>
  </si>
  <si>
    <t>HC02_MOE_VC12</t>
  </si>
  <si>
    <t>HC03_EST_VC12</t>
  </si>
  <si>
    <t>HC03_MOE_VC12</t>
  </si>
  <si>
    <t>HC01_EST_VC13</t>
  </si>
  <si>
    <t>HC01_MOE_VC13</t>
  </si>
  <si>
    <t>HC02_EST_VC13</t>
  </si>
  <si>
    <t>HC02_MOE_VC13</t>
  </si>
  <si>
    <t>HC03_EST_VC13</t>
  </si>
  <si>
    <t>HC03_MOE_VC13</t>
  </si>
  <si>
    <t>HC01_EST_VC15</t>
  </si>
  <si>
    <t>HC01_MOE_VC15</t>
  </si>
  <si>
    <t>HC02_EST_VC15</t>
  </si>
  <si>
    <t>HC02_MOE_VC15</t>
  </si>
  <si>
    <t>HC03_EST_VC15</t>
  </si>
  <si>
    <t>HC03_MOE_VC15</t>
  </si>
  <si>
    <t>HC01_EST_VC16</t>
  </si>
  <si>
    <t>HC01_MOE_VC16</t>
  </si>
  <si>
    <t>HC02_EST_VC16</t>
  </si>
  <si>
    <t>HC02_MOE_VC16</t>
  </si>
  <si>
    <t>HC03_EST_VC16</t>
  </si>
  <si>
    <t>HC03_MOE_VC16</t>
  </si>
  <si>
    <t>HC01_EST_VC20</t>
  </si>
  <si>
    <t>HC01_MOE_VC20</t>
  </si>
  <si>
    <t>HC02_EST_VC20</t>
  </si>
  <si>
    <t>HC02_MOE_VC20</t>
  </si>
  <si>
    <t>HC03_EST_VC20</t>
  </si>
  <si>
    <t>HC03_MOE_VC20</t>
  </si>
  <si>
    <t>HC01_EST_VC21</t>
  </si>
  <si>
    <t>HC01_MOE_VC21</t>
  </si>
  <si>
    <t>HC02_EST_VC21</t>
  </si>
  <si>
    <t>HC02_MOE_VC21</t>
  </si>
  <si>
    <t>HC03_EST_VC21</t>
  </si>
  <si>
    <t>HC03_MOE_VC21</t>
  </si>
  <si>
    <t>HC01_EST_VC22</t>
  </si>
  <si>
    <t>HC01_MOE_VC22</t>
  </si>
  <si>
    <t>HC02_EST_VC22</t>
  </si>
  <si>
    <t>HC02_MOE_VC22</t>
  </si>
  <si>
    <t>HC03_EST_VC22</t>
  </si>
  <si>
    <t>HC03_MOE_VC22</t>
  </si>
  <si>
    <t>HC01_EST_VC23</t>
  </si>
  <si>
    <t>HC01_MOE_VC23</t>
  </si>
  <si>
    <t>HC02_EST_VC23</t>
  </si>
  <si>
    <t>HC02_MOE_VC23</t>
  </si>
  <si>
    <t>HC03_EST_VC23</t>
  </si>
  <si>
    <t>HC03_MOE_VC23</t>
  </si>
  <si>
    <t>HC01_EST_VC24</t>
  </si>
  <si>
    <t>HC01_MOE_VC24</t>
  </si>
  <si>
    <t>HC02_EST_VC24</t>
  </si>
  <si>
    <t>HC02_MOE_VC24</t>
  </si>
  <si>
    <t>HC03_EST_VC24</t>
  </si>
  <si>
    <t>HC03_MOE_VC24</t>
  </si>
  <si>
    <t>HC01_EST_VC25</t>
  </si>
  <si>
    <t>HC01_MOE_VC25</t>
  </si>
  <si>
    <t>HC02_EST_VC25</t>
  </si>
  <si>
    <t>HC02_MOE_VC25</t>
  </si>
  <si>
    <t>HC03_EST_VC25</t>
  </si>
  <si>
    <t>HC03_MOE_VC25</t>
  </si>
  <si>
    <t>HC01_EST_VC28</t>
  </si>
  <si>
    <t>HC01_MOE_VC28</t>
  </si>
  <si>
    <t>HC02_EST_VC28</t>
  </si>
  <si>
    <t>HC02_MOE_VC28</t>
  </si>
  <si>
    <t>HC03_EST_VC28</t>
  </si>
  <si>
    <t>HC03_MOE_VC28</t>
  </si>
  <si>
    <t>1600000US1213275</t>
  </si>
  <si>
    <t>Coconut Creek city, Florida</t>
  </si>
  <si>
    <t>(X)</t>
  </si>
  <si>
    <t>1600000US1214125</t>
  </si>
  <si>
    <t>Cooper City city, Florida</t>
  </si>
  <si>
    <t>1600000US1214400</t>
  </si>
  <si>
    <t>Coral Springs city, Florida</t>
  </si>
  <si>
    <t>1600000US1216335</t>
  </si>
  <si>
    <t>Dania Beach city, Florida</t>
  </si>
  <si>
    <t>1600000US1216475</t>
  </si>
  <si>
    <t>Davie town, Florida</t>
  </si>
  <si>
    <t>1600000US1216725</t>
  </si>
  <si>
    <t>Deerfield Beach city, Florida</t>
  </si>
  <si>
    <t>1600000US1224000</t>
  </si>
  <si>
    <t>Fort Lauderdale city, Florida</t>
  </si>
  <si>
    <t>1600000US1228452</t>
  </si>
  <si>
    <t>Hallandale Beach city, Florida</t>
  </si>
  <si>
    <t>1600000US1230850</t>
  </si>
  <si>
    <t>Hillsboro Beach town, Florida</t>
  </si>
  <si>
    <t>-</t>
  </si>
  <si>
    <t>**</t>
  </si>
  <si>
    <t>1600000US1232000</t>
  </si>
  <si>
    <t>Hollywood city, Florida</t>
  </si>
  <si>
    <t>1600000US1239475</t>
  </si>
  <si>
    <t>Lauderdale-by-the-Sea town, Florida</t>
  </si>
  <si>
    <t>1600000US1239525</t>
  </si>
  <si>
    <t>Lauderdale Lakes city, Florida</t>
  </si>
  <si>
    <t>1600000US1239550</t>
  </si>
  <si>
    <t>Lauderhill city, Florida</t>
  </si>
  <si>
    <t>1600000US1239750</t>
  </si>
  <si>
    <t>Lazy Lake village, Florida</t>
  </si>
  <si>
    <t>N</t>
  </si>
  <si>
    <t>2,500-</t>
  </si>
  <si>
    <t>***</t>
  </si>
  <si>
    <t>250,000+</t>
  </si>
  <si>
    <t>1600000US1240450</t>
  </si>
  <si>
    <t>Lighthouse Point city, Florida</t>
  </si>
  <si>
    <t>1600000US1243125</t>
  </si>
  <si>
    <t>Margate city, Florida</t>
  </si>
  <si>
    <t>1600000US1245975</t>
  </si>
  <si>
    <t>Miramar city, Florida</t>
  </si>
  <si>
    <t>1600000US1249425</t>
  </si>
  <si>
    <t>North Lauderdale city, Florida</t>
  </si>
  <si>
    <t>1600000US1250575</t>
  </si>
  <si>
    <t>Oakland Park city, Florida</t>
  </si>
  <si>
    <t>1600000US1255125</t>
  </si>
  <si>
    <t>Parkland city, Florida</t>
  </si>
  <si>
    <t>1600000US1255750</t>
  </si>
  <si>
    <t>Pembroke Park town, Florida</t>
  </si>
  <si>
    <t>1600000US1255775</t>
  </si>
  <si>
    <t>Pembroke Pines city, Florida</t>
  </si>
  <si>
    <t>1600000US1257425</t>
  </si>
  <si>
    <t>Plantation city, Florida</t>
  </si>
  <si>
    <t>1600000US1258050</t>
  </si>
  <si>
    <t>Pompano Beach city, Florida</t>
  </si>
  <si>
    <t>1600000US1264725</t>
  </si>
  <si>
    <t>Sea Ranch Lakes village, Florida</t>
  </si>
  <si>
    <t>1600000US1268135</t>
  </si>
  <si>
    <t>Southwest Ranches town, Florida</t>
  </si>
  <si>
    <t>1600000US1269700</t>
  </si>
  <si>
    <t>Sunrise city, Florida</t>
  </si>
  <si>
    <t>1600000US1270675</t>
  </si>
  <si>
    <t>Tamarac city, Florida</t>
  </si>
  <si>
    <t>1600000US1276582</t>
  </si>
  <si>
    <t>Weston city, Florida</t>
  </si>
  <si>
    <t>1600000US1276658</t>
  </si>
  <si>
    <t>West Park city, Florida</t>
  </si>
  <si>
    <t>1600000US1278000</t>
  </si>
  <si>
    <t>Wilton Manors city, Florida</t>
  </si>
  <si>
    <t>Municipality</t>
  </si>
  <si>
    <t>Total Population, 16+ with earnings</t>
  </si>
  <si>
    <t>Median Earnings</t>
  </si>
  <si>
    <t>Total Population, Full time workers</t>
  </si>
  <si>
    <t>Total, &lt;$10,000</t>
  </si>
  <si>
    <t>Total, $10,000 to $14,999</t>
  </si>
  <si>
    <t>Total, $15,000 to $24,999</t>
  </si>
  <si>
    <t>Total, $25,000 to $34,999</t>
  </si>
  <si>
    <t>Total; $35,000 to $49,999</t>
  </si>
  <si>
    <t>Total, $50,000 to $64,999</t>
  </si>
  <si>
    <t>Total, $65,000 to $74,999</t>
  </si>
  <si>
    <t>Total, $75,000 to $99,999</t>
  </si>
  <si>
    <t>Total, $100,000 or more</t>
  </si>
  <si>
    <t>Mean Earnings</t>
  </si>
  <si>
    <t>Straigt percentages without formatting</t>
  </si>
  <si>
    <t>Percentage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</si>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</sst>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workbookViewId="0"/>
  </sheetViews>
  <sheetFormatPr defaultRowHeight="15" x14ac:dyDescent="0.25"/>
  <cols>
    <col min="1" max="1" width="34.42578125" customWidth="1"/>
    <col min="2" max="2" width="16.5703125" customWidth="1"/>
    <col min="5" max="5" width="17.28515625" customWidth="1"/>
    <col min="6" max="6" width="0" hidden="1" customWidth="1"/>
    <col min="7" max="7" width="13.28515625" hidden="1" customWidth="1"/>
    <col min="8" max="14" width="0" hidden="1" customWidth="1"/>
    <col min="15" max="15" width="2.7109375" customWidth="1"/>
    <col min="25" max="25" width="2.7109375" customWidth="1"/>
  </cols>
  <sheetData>
    <row r="1" spans="1:34" x14ac:dyDescent="0.25">
      <c r="F1" s="9" t="s">
        <v>212</v>
      </c>
      <c r="G1" s="9"/>
      <c r="H1" s="9"/>
      <c r="I1" s="9"/>
      <c r="J1" s="9"/>
      <c r="K1" s="9"/>
      <c r="L1" s="9"/>
      <c r="M1" s="9"/>
      <c r="N1" s="9"/>
      <c r="O1" s="7"/>
      <c r="P1" s="9" t="s">
        <v>213</v>
      </c>
      <c r="Q1" s="9"/>
      <c r="R1" s="9"/>
      <c r="S1" s="9"/>
      <c r="T1" s="9"/>
      <c r="U1" s="9"/>
      <c r="V1" s="9"/>
      <c r="W1" s="9"/>
      <c r="X1" s="9"/>
      <c r="Z1" s="9" t="s">
        <v>214</v>
      </c>
      <c r="AA1" s="9"/>
      <c r="AB1" s="9"/>
      <c r="AC1" s="9"/>
      <c r="AD1" s="9"/>
      <c r="AE1" s="9"/>
      <c r="AF1" s="9"/>
      <c r="AG1" s="9"/>
      <c r="AH1" s="9"/>
    </row>
    <row r="2" spans="1:34" ht="60" x14ac:dyDescent="0.25">
      <c r="A2" s="1" t="s">
        <v>198</v>
      </c>
      <c r="B2" s="2" t="s">
        <v>199</v>
      </c>
      <c r="C2" s="2" t="s">
        <v>200</v>
      </c>
      <c r="D2" s="2" t="s">
        <v>211</v>
      </c>
      <c r="E2" s="2" t="s">
        <v>201</v>
      </c>
      <c r="F2" s="2" t="s">
        <v>202</v>
      </c>
      <c r="G2" s="2" t="s">
        <v>203</v>
      </c>
      <c r="H2" s="2" t="s">
        <v>204</v>
      </c>
      <c r="I2" s="2" t="s">
        <v>205</v>
      </c>
      <c r="J2" s="2" t="s">
        <v>206</v>
      </c>
      <c r="K2" s="2" t="s">
        <v>207</v>
      </c>
      <c r="L2" s="2" t="s">
        <v>208</v>
      </c>
      <c r="M2" s="2" t="s">
        <v>209</v>
      </c>
      <c r="N2" s="2" t="s">
        <v>210</v>
      </c>
      <c r="O2" s="2"/>
      <c r="P2" s="2" t="s">
        <v>202</v>
      </c>
      <c r="Q2" s="2" t="s">
        <v>203</v>
      </c>
      <c r="R2" s="2" t="s">
        <v>204</v>
      </c>
      <c r="S2" s="2" t="s">
        <v>205</v>
      </c>
      <c r="T2" s="2" t="s">
        <v>206</v>
      </c>
      <c r="U2" s="2" t="s">
        <v>207</v>
      </c>
      <c r="V2" s="2" t="s">
        <v>208</v>
      </c>
      <c r="W2" s="2" t="s">
        <v>209</v>
      </c>
      <c r="X2" s="2" t="s">
        <v>210</v>
      </c>
      <c r="Z2" s="2" t="s">
        <v>202</v>
      </c>
      <c r="AA2" s="2" t="s">
        <v>203</v>
      </c>
      <c r="AB2" s="2" t="s">
        <v>204</v>
      </c>
      <c r="AC2" s="2" t="s">
        <v>205</v>
      </c>
      <c r="AD2" s="2" t="s">
        <v>206</v>
      </c>
      <c r="AE2" s="2" t="s">
        <v>207</v>
      </c>
      <c r="AF2" s="2" t="s">
        <v>208</v>
      </c>
      <c r="AG2" s="2" t="s">
        <v>209</v>
      </c>
      <c r="AH2" s="2" t="s">
        <v>210</v>
      </c>
    </row>
    <row r="3" spans="1:34" x14ac:dyDescent="0.25">
      <c r="A3" t="str">
        <f>'Data-ACS2011-5yrIncome'!C2</f>
        <v>Coconut Creek city, Florida</v>
      </c>
      <c r="B3" s="3">
        <f>'Data-ACS2011-5yrIncome'!D2</f>
        <v>27937</v>
      </c>
      <c r="C3" s="4">
        <f>'Data-ACS2011-5yrIncome'!L2</f>
        <v>37425</v>
      </c>
      <c r="D3" s="4">
        <f>'Data-ACS2011-5yrIncome'!CD2</f>
        <v>52942</v>
      </c>
      <c r="E3" s="3">
        <f>'Data-ACS2011-5yrIncome'!P2</f>
        <v>18487</v>
      </c>
      <c r="F3" s="6">
        <f>'Data-ACS2011-5yrIncome'!V2</f>
        <v>0.7</v>
      </c>
      <c r="G3" s="6">
        <f>'Data-ACS2011-5yrIncome'!AB2</f>
        <v>3.1</v>
      </c>
      <c r="H3" s="6">
        <f>'Data-ACS2011-5yrIncome'!AH2</f>
        <v>13</v>
      </c>
      <c r="I3" s="6">
        <f>'Data-ACS2011-5yrIncome'!AN2</f>
        <v>18.7</v>
      </c>
      <c r="J3" s="6">
        <f>'Data-ACS2011-5yrIncome'!AT2</f>
        <v>22.8</v>
      </c>
      <c r="K3" s="6">
        <f>'Data-ACS2011-5yrIncome'!AZ2</f>
        <v>15.1</v>
      </c>
      <c r="L3" s="6">
        <f>'Data-ACS2011-5yrIncome'!BF2</f>
        <v>7.3</v>
      </c>
      <c r="M3" s="6">
        <f>'Data-ACS2011-5yrIncome'!BL2</f>
        <v>9.9</v>
      </c>
      <c r="N3" s="6">
        <f>'Data-ACS2011-5yrIncome'!BR2</f>
        <v>9.4</v>
      </c>
      <c r="O3" s="6"/>
      <c r="P3" s="5">
        <f>F3/100</f>
        <v>6.9999999999999993E-3</v>
      </c>
      <c r="Q3" s="5">
        <f t="shared" ref="Q3:Q33" si="0">G3/100</f>
        <v>3.1E-2</v>
      </c>
      <c r="R3" s="5">
        <f t="shared" ref="R3:R33" si="1">H3/100</f>
        <v>0.13</v>
      </c>
      <c r="S3" s="5">
        <f t="shared" ref="S3:S33" si="2">I3/100</f>
        <v>0.187</v>
      </c>
      <c r="T3" s="5">
        <f t="shared" ref="T3:T33" si="3">J3/100</f>
        <v>0.22800000000000001</v>
      </c>
      <c r="U3" s="5">
        <f t="shared" ref="U3:U33" si="4">K3/100</f>
        <v>0.151</v>
      </c>
      <c r="V3" s="5">
        <f t="shared" ref="V3:V33" si="5">L3/100</f>
        <v>7.2999999999999995E-2</v>
      </c>
      <c r="W3" s="5">
        <f t="shared" ref="W3:W33" si="6">M3/100</f>
        <v>9.9000000000000005E-2</v>
      </c>
      <c r="X3" s="5">
        <f t="shared" ref="X3:X33" si="7">N3/100</f>
        <v>9.4E-2</v>
      </c>
      <c r="Z3" s="3">
        <f>ROUND(P3*$B3+0.5,0)</f>
        <v>196</v>
      </c>
      <c r="AA3" s="3">
        <f t="shared" ref="AA3:AG3" si="8">ROUND(Q3*$B3+0.5,0)</f>
        <v>867</v>
      </c>
      <c r="AB3" s="3">
        <f t="shared" si="8"/>
        <v>3632</v>
      </c>
      <c r="AC3" s="3">
        <f t="shared" si="8"/>
        <v>5225</v>
      </c>
      <c r="AD3" s="3">
        <f t="shared" si="8"/>
        <v>6370</v>
      </c>
      <c r="AE3" s="3">
        <f t="shared" si="8"/>
        <v>4219</v>
      </c>
      <c r="AF3" s="3">
        <f t="shared" si="8"/>
        <v>2040</v>
      </c>
      <c r="AG3" s="3">
        <f t="shared" si="8"/>
        <v>2766</v>
      </c>
      <c r="AH3" s="3">
        <f>B3-SUM(Z3:AG3)</f>
        <v>2622</v>
      </c>
    </row>
    <row r="4" spans="1:34" x14ac:dyDescent="0.25">
      <c r="A4" t="str">
        <f>'Data-ACS2011-5yrIncome'!C3</f>
        <v>Cooper City city, Florida</v>
      </c>
      <c r="B4" s="3">
        <f>'Data-ACS2011-5yrIncome'!D3</f>
        <v>16559</v>
      </c>
      <c r="C4" s="4">
        <f>'Data-ACS2011-5yrIncome'!L3</f>
        <v>50377</v>
      </c>
      <c r="D4" s="4">
        <f>'Data-ACS2011-5yrIncome'!CD3</f>
        <v>69843</v>
      </c>
      <c r="E4" s="3">
        <f>'Data-ACS2011-5yrIncome'!P3</f>
        <v>10096</v>
      </c>
      <c r="F4" s="6">
        <f>'Data-ACS2011-5yrIncome'!V3</f>
        <v>1.4</v>
      </c>
      <c r="G4" s="6">
        <f>'Data-ACS2011-5yrIncome'!AB3</f>
        <v>1</v>
      </c>
      <c r="H4" s="6">
        <f>'Data-ACS2011-5yrIncome'!AH3</f>
        <v>7</v>
      </c>
      <c r="I4" s="6">
        <f>'Data-ACS2011-5yrIncome'!AN3</f>
        <v>13.3</v>
      </c>
      <c r="J4" s="6">
        <f>'Data-ACS2011-5yrIncome'!AT3</f>
        <v>17</v>
      </c>
      <c r="K4" s="6">
        <f>'Data-ACS2011-5yrIncome'!AZ3</f>
        <v>17.8</v>
      </c>
      <c r="L4" s="6">
        <f>'Data-ACS2011-5yrIncome'!BF3</f>
        <v>9.6999999999999993</v>
      </c>
      <c r="M4" s="6">
        <f>'Data-ACS2011-5yrIncome'!BL3</f>
        <v>14.5</v>
      </c>
      <c r="N4" s="6">
        <f>'Data-ACS2011-5yrIncome'!BR3</f>
        <v>18.3</v>
      </c>
      <c r="O4" s="6"/>
      <c r="P4" s="5">
        <f t="shared" ref="P4:P33" si="9">F4/100</f>
        <v>1.3999999999999999E-2</v>
      </c>
      <c r="Q4" s="5">
        <f t="shared" si="0"/>
        <v>0.01</v>
      </c>
      <c r="R4" s="5">
        <f t="shared" si="1"/>
        <v>7.0000000000000007E-2</v>
      </c>
      <c r="S4" s="5">
        <f t="shared" si="2"/>
        <v>0.13300000000000001</v>
      </c>
      <c r="T4" s="5">
        <f t="shared" si="3"/>
        <v>0.17</v>
      </c>
      <c r="U4" s="5">
        <f t="shared" si="4"/>
        <v>0.17800000000000002</v>
      </c>
      <c r="V4" s="5">
        <f t="shared" si="5"/>
        <v>9.6999999999999989E-2</v>
      </c>
      <c r="W4" s="5">
        <f t="shared" si="6"/>
        <v>0.14499999999999999</v>
      </c>
      <c r="X4" s="5">
        <f t="shared" si="7"/>
        <v>0.183</v>
      </c>
      <c r="Z4" s="3">
        <f t="shared" ref="Z4:Z33" si="10">ROUND(P4*$B4+0.5,0)</f>
        <v>232</v>
      </c>
      <c r="AA4" s="3">
        <f t="shared" ref="AA4:AA33" si="11">ROUND(Q4*$B4+0.5,0)</f>
        <v>166</v>
      </c>
      <c r="AB4" s="3">
        <f t="shared" ref="AB4:AB33" si="12">ROUND(R4*$B4+0.5,0)</f>
        <v>1160</v>
      </c>
      <c r="AC4" s="3">
        <f t="shared" ref="AC4:AC33" si="13">ROUND(S4*$B4+0.5,0)</f>
        <v>2203</v>
      </c>
      <c r="AD4" s="3">
        <f t="shared" ref="AD4:AD33" si="14">ROUND(T4*$B4+0.5,0)</f>
        <v>2816</v>
      </c>
      <c r="AE4" s="3">
        <f t="shared" ref="AE4:AE33" si="15">ROUND(U4*$B4+0.5,0)</f>
        <v>2948</v>
      </c>
      <c r="AF4" s="3">
        <f t="shared" ref="AF4:AF33" si="16">ROUND(V4*$B4+0.5,0)</f>
        <v>1607</v>
      </c>
      <c r="AG4" s="3">
        <f t="shared" ref="AG4:AG33" si="17">ROUND(W4*$B4+0.5,0)</f>
        <v>2402</v>
      </c>
      <c r="AH4" s="3">
        <f t="shared" ref="AH4:AH33" si="18">B4-SUM(Z4:AG4)</f>
        <v>3025</v>
      </c>
    </row>
    <row r="5" spans="1:34" x14ac:dyDescent="0.25">
      <c r="A5" t="str">
        <f>'Data-ACS2011-5yrIncome'!C4</f>
        <v>Coral Springs city, Florida</v>
      </c>
      <c r="B5" s="3">
        <f>'Data-ACS2011-5yrIncome'!D4</f>
        <v>69317</v>
      </c>
      <c r="C5" s="4">
        <f>'Data-ACS2011-5yrIncome'!L4</f>
        <v>40486</v>
      </c>
      <c r="D5" s="4">
        <f>'Data-ACS2011-5yrIncome'!CD4</f>
        <v>63804</v>
      </c>
      <c r="E5" s="3">
        <f>'Data-ACS2011-5yrIncome'!P4</f>
        <v>43370</v>
      </c>
      <c r="F5" s="6">
        <f>'Data-ACS2011-5yrIncome'!V4</f>
        <v>1.4</v>
      </c>
      <c r="G5" s="6">
        <f>'Data-ACS2011-5yrIncome'!AB4</f>
        <v>2.6</v>
      </c>
      <c r="H5" s="6">
        <f>'Data-ACS2011-5yrIncome'!AH4</f>
        <v>11.4</v>
      </c>
      <c r="I5" s="6">
        <f>'Data-ACS2011-5yrIncome'!AN4</f>
        <v>16.899999999999999</v>
      </c>
      <c r="J5" s="6">
        <f>'Data-ACS2011-5yrIncome'!AT4</f>
        <v>21.5</v>
      </c>
      <c r="K5" s="6">
        <f>'Data-ACS2011-5yrIncome'!AZ4</f>
        <v>13.2</v>
      </c>
      <c r="L5" s="6">
        <f>'Data-ACS2011-5yrIncome'!BF4</f>
        <v>7.1</v>
      </c>
      <c r="M5" s="6">
        <f>'Data-ACS2011-5yrIncome'!BL4</f>
        <v>10.199999999999999</v>
      </c>
      <c r="N5" s="6">
        <f>'Data-ACS2011-5yrIncome'!BR4</f>
        <v>15.6</v>
      </c>
      <c r="O5" s="6"/>
      <c r="P5" s="5">
        <f t="shared" si="9"/>
        <v>1.3999999999999999E-2</v>
      </c>
      <c r="Q5" s="5">
        <f t="shared" si="0"/>
        <v>2.6000000000000002E-2</v>
      </c>
      <c r="R5" s="5">
        <f t="shared" si="1"/>
        <v>0.114</v>
      </c>
      <c r="S5" s="5">
        <f t="shared" si="2"/>
        <v>0.16899999999999998</v>
      </c>
      <c r="T5" s="5">
        <f t="shared" si="3"/>
        <v>0.215</v>
      </c>
      <c r="U5" s="5">
        <f t="shared" si="4"/>
        <v>0.13200000000000001</v>
      </c>
      <c r="V5" s="5">
        <f t="shared" si="5"/>
        <v>7.0999999999999994E-2</v>
      </c>
      <c r="W5" s="5">
        <f t="shared" si="6"/>
        <v>0.10199999999999999</v>
      </c>
      <c r="X5" s="5">
        <f t="shared" si="7"/>
        <v>0.156</v>
      </c>
      <c r="Z5" s="3">
        <f t="shared" si="10"/>
        <v>971</v>
      </c>
      <c r="AA5" s="3">
        <f t="shared" si="11"/>
        <v>1803</v>
      </c>
      <c r="AB5" s="3">
        <f t="shared" si="12"/>
        <v>7903</v>
      </c>
      <c r="AC5" s="3">
        <f t="shared" si="13"/>
        <v>11715</v>
      </c>
      <c r="AD5" s="3">
        <f t="shared" si="14"/>
        <v>14904</v>
      </c>
      <c r="AE5" s="3">
        <f t="shared" si="15"/>
        <v>9150</v>
      </c>
      <c r="AF5" s="3">
        <f t="shared" si="16"/>
        <v>4922</v>
      </c>
      <c r="AG5" s="3">
        <f t="shared" si="17"/>
        <v>7071</v>
      </c>
      <c r="AH5" s="3">
        <f t="shared" si="18"/>
        <v>10878</v>
      </c>
    </row>
    <row r="6" spans="1:34" x14ac:dyDescent="0.25">
      <c r="A6" t="str">
        <f>'Data-ACS2011-5yrIncome'!C5</f>
        <v>Dania Beach city, Florida</v>
      </c>
      <c r="B6" s="3">
        <f>'Data-ACS2011-5yrIncome'!D5</f>
        <v>15966</v>
      </c>
      <c r="C6" s="4">
        <f>'Data-ACS2011-5yrIncome'!L5</f>
        <v>32041</v>
      </c>
      <c r="D6" s="4">
        <f>'Data-ACS2011-5yrIncome'!CD5</f>
        <v>46195</v>
      </c>
      <c r="E6" s="3">
        <f>'Data-ACS2011-5yrIncome'!P5</f>
        <v>10210</v>
      </c>
      <c r="F6" s="6">
        <f>'Data-ACS2011-5yrIncome'!V5</f>
        <v>1.4</v>
      </c>
      <c r="G6" s="6">
        <f>'Data-ACS2011-5yrIncome'!AB5</f>
        <v>4.2</v>
      </c>
      <c r="H6" s="6">
        <f>'Data-ACS2011-5yrIncome'!AH5</f>
        <v>19.100000000000001</v>
      </c>
      <c r="I6" s="6">
        <f>'Data-ACS2011-5yrIncome'!AN5</f>
        <v>21.7</v>
      </c>
      <c r="J6" s="6">
        <f>'Data-ACS2011-5yrIncome'!AT5</f>
        <v>22.2</v>
      </c>
      <c r="K6" s="6">
        <f>'Data-ACS2011-5yrIncome'!AZ5</f>
        <v>13.2</v>
      </c>
      <c r="L6" s="6">
        <f>'Data-ACS2011-5yrIncome'!BF5</f>
        <v>5.0999999999999996</v>
      </c>
      <c r="M6" s="6">
        <f>'Data-ACS2011-5yrIncome'!BL5</f>
        <v>7.9</v>
      </c>
      <c r="N6" s="6">
        <f>'Data-ACS2011-5yrIncome'!BR5</f>
        <v>5.3</v>
      </c>
      <c r="O6" s="6"/>
      <c r="P6" s="5">
        <f t="shared" si="9"/>
        <v>1.3999999999999999E-2</v>
      </c>
      <c r="Q6" s="5">
        <f t="shared" si="0"/>
        <v>4.2000000000000003E-2</v>
      </c>
      <c r="R6" s="5">
        <f t="shared" si="1"/>
        <v>0.191</v>
      </c>
      <c r="S6" s="5">
        <f t="shared" si="2"/>
        <v>0.217</v>
      </c>
      <c r="T6" s="5">
        <f t="shared" si="3"/>
        <v>0.222</v>
      </c>
      <c r="U6" s="5">
        <f t="shared" si="4"/>
        <v>0.13200000000000001</v>
      </c>
      <c r="V6" s="5">
        <f t="shared" si="5"/>
        <v>5.0999999999999997E-2</v>
      </c>
      <c r="W6" s="5">
        <f t="shared" si="6"/>
        <v>7.9000000000000001E-2</v>
      </c>
      <c r="X6" s="5">
        <f t="shared" si="7"/>
        <v>5.2999999999999999E-2</v>
      </c>
      <c r="Z6" s="3">
        <f t="shared" si="10"/>
        <v>224</v>
      </c>
      <c r="AA6" s="3">
        <f t="shared" si="11"/>
        <v>671</v>
      </c>
      <c r="AB6" s="3">
        <f t="shared" si="12"/>
        <v>3050</v>
      </c>
      <c r="AC6" s="3">
        <f t="shared" si="13"/>
        <v>3465</v>
      </c>
      <c r="AD6" s="3">
        <f t="shared" si="14"/>
        <v>3545</v>
      </c>
      <c r="AE6" s="3">
        <f t="shared" si="15"/>
        <v>2108</v>
      </c>
      <c r="AF6" s="3">
        <f t="shared" si="16"/>
        <v>815</v>
      </c>
      <c r="AG6" s="3">
        <f t="shared" si="17"/>
        <v>1262</v>
      </c>
      <c r="AH6" s="3">
        <f t="shared" si="18"/>
        <v>826</v>
      </c>
    </row>
    <row r="7" spans="1:34" x14ac:dyDescent="0.25">
      <c r="A7" t="str">
        <f>'Data-ACS2011-5yrIncome'!C6</f>
        <v>Davie town, Florida</v>
      </c>
      <c r="B7" s="3">
        <f>'Data-ACS2011-5yrIncome'!D6</f>
        <v>50747</v>
      </c>
      <c r="C7" s="4">
        <f>'Data-ACS2011-5yrIncome'!L6</f>
        <v>39551</v>
      </c>
      <c r="D7" s="4">
        <f>'Data-ACS2011-5yrIncome'!CD6</f>
        <v>62943</v>
      </c>
      <c r="E7" s="3">
        <f>'Data-ACS2011-5yrIncome'!P6</f>
        <v>32485</v>
      </c>
      <c r="F7" s="6">
        <f>'Data-ACS2011-5yrIncome'!V6</f>
        <v>1.2</v>
      </c>
      <c r="G7" s="6">
        <f>'Data-ACS2011-5yrIncome'!AB6</f>
        <v>2.2999999999999998</v>
      </c>
      <c r="H7" s="6">
        <f>'Data-ACS2011-5yrIncome'!AH6</f>
        <v>12.9</v>
      </c>
      <c r="I7" s="6">
        <f>'Data-ACS2011-5yrIncome'!AN6</f>
        <v>18.5</v>
      </c>
      <c r="J7" s="6">
        <f>'Data-ACS2011-5yrIncome'!AT6</f>
        <v>18.8</v>
      </c>
      <c r="K7" s="6">
        <f>'Data-ACS2011-5yrIncome'!AZ6</f>
        <v>16.3</v>
      </c>
      <c r="L7" s="6">
        <f>'Data-ACS2011-5yrIncome'!BF6</f>
        <v>6.2</v>
      </c>
      <c r="M7" s="6">
        <f>'Data-ACS2011-5yrIncome'!BL6</f>
        <v>10.6</v>
      </c>
      <c r="N7" s="6">
        <f>'Data-ACS2011-5yrIncome'!BR6</f>
        <v>13.2</v>
      </c>
      <c r="O7" s="6"/>
      <c r="P7" s="5">
        <f t="shared" si="9"/>
        <v>1.2E-2</v>
      </c>
      <c r="Q7" s="5">
        <f t="shared" si="0"/>
        <v>2.3E-2</v>
      </c>
      <c r="R7" s="5">
        <f t="shared" si="1"/>
        <v>0.129</v>
      </c>
      <c r="S7" s="5">
        <f t="shared" si="2"/>
        <v>0.185</v>
      </c>
      <c r="T7" s="5">
        <f t="shared" si="3"/>
        <v>0.188</v>
      </c>
      <c r="U7" s="5">
        <f t="shared" si="4"/>
        <v>0.16300000000000001</v>
      </c>
      <c r="V7" s="5">
        <f t="shared" si="5"/>
        <v>6.2E-2</v>
      </c>
      <c r="W7" s="5">
        <f t="shared" si="6"/>
        <v>0.106</v>
      </c>
      <c r="X7" s="5">
        <f t="shared" si="7"/>
        <v>0.13200000000000001</v>
      </c>
      <c r="Z7" s="3">
        <f t="shared" si="10"/>
        <v>609</v>
      </c>
      <c r="AA7" s="3">
        <f t="shared" si="11"/>
        <v>1168</v>
      </c>
      <c r="AB7" s="3">
        <f t="shared" si="12"/>
        <v>6547</v>
      </c>
      <c r="AC7" s="3">
        <f t="shared" si="13"/>
        <v>9389</v>
      </c>
      <c r="AD7" s="3">
        <f t="shared" si="14"/>
        <v>9541</v>
      </c>
      <c r="AE7" s="3">
        <f t="shared" si="15"/>
        <v>8272</v>
      </c>
      <c r="AF7" s="3">
        <f t="shared" si="16"/>
        <v>3147</v>
      </c>
      <c r="AG7" s="3">
        <f t="shared" si="17"/>
        <v>5380</v>
      </c>
      <c r="AH7" s="3">
        <f t="shared" si="18"/>
        <v>6694</v>
      </c>
    </row>
    <row r="8" spans="1:34" x14ac:dyDescent="0.25">
      <c r="A8" t="str">
        <f>'Data-ACS2011-5yrIncome'!C7</f>
        <v>Deerfield Beach city, Florida</v>
      </c>
      <c r="B8" s="3">
        <f>'Data-ACS2011-5yrIncome'!D7</f>
        <v>40493</v>
      </c>
      <c r="C8" s="4">
        <f>'Data-ACS2011-5yrIncome'!L7</f>
        <v>29795</v>
      </c>
      <c r="D8" s="4">
        <f>'Data-ACS2011-5yrIncome'!CD7</f>
        <v>43832</v>
      </c>
      <c r="E8" s="3">
        <f>'Data-ACS2011-5yrIncome'!P7</f>
        <v>24027</v>
      </c>
      <c r="F8" s="6">
        <f>'Data-ACS2011-5yrIncome'!V7</f>
        <v>2</v>
      </c>
      <c r="G8" s="6">
        <f>'Data-ACS2011-5yrIncome'!AB7</f>
        <v>5.3</v>
      </c>
      <c r="H8" s="6">
        <f>'Data-ACS2011-5yrIncome'!AH7</f>
        <v>18.2</v>
      </c>
      <c r="I8" s="6">
        <f>'Data-ACS2011-5yrIncome'!AN7</f>
        <v>23</v>
      </c>
      <c r="J8" s="6">
        <f>'Data-ACS2011-5yrIncome'!AT7</f>
        <v>22.7</v>
      </c>
      <c r="K8" s="6">
        <f>'Data-ACS2011-5yrIncome'!AZ7</f>
        <v>13</v>
      </c>
      <c r="L8" s="6">
        <f>'Data-ACS2011-5yrIncome'!BF7</f>
        <v>4.2</v>
      </c>
      <c r="M8" s="6">
        <f>'Data-ACS2011-5yrIncome'!BL7</f>
        <v>6.2</v>
      </c>
      <c r="N8" s="6">
        <f>'Data-ACS2011-5yrIncome'!BR7</f>
        <v>5.4</v>
      </c>
      <c r="O8" s="6"/>
      <c r="P8" s="5">
        <f t="shared" si="9"/>
        <v>0.02</v>
      </c>
      <c r="Q8" s="5">
        <f t="shared" si="0"/>
        <v>5.2999999999999999E-2</v>
      </c>
      <c r="R8" s="5">
        <f t="shared" si="1"/>
        <v>0.182</v>
      </c>
      <c r="S8" s="5">
        <f t="shared" si="2"/>
        <v>0.23</v>
      </c>
      <c r="T8" s="5">
        <f t="shared" si="3"/>
        <v>0.22699999999999998</v>
      </c>
      <c r="U8" s="5">
        <f t="shared" si="4"/>
        <v>0.13</v>
      </c>
      <c r="V8" s="5">
        <f t="shared" si="5"/>
        <v>4.2000000000000003E-2</v>
      </c>
      <c r="W8" s="5">
        <f t="shared" si="6"/>
        <v>6.2E-2</v>
      </c>
      <c r="X8" s="5">
        <f t="shared" si="7"/>
        <v>5.4000000000000006E-2</v>
      </c>
      <c r="Z8" s="3">
        <f t="shared" si="10"/>
        <v>810</v>
      </c>
      <c r="AA8" s="3">
        <f t="shared" si="11"/>
        <v>2147</v>
      </c>
      <c r="AB8" s="3">
        <f t="shared" si="12"/>
        <v>7370</v>
      </c>
      <c r="AC8" s="3">
        <f t="shared" si="13"/>
        <v>9314</v>
      </c>
      <c r="AD8" s="3">
        <f t="shared" si="14"/>
        <v>9192</v>
      </c>
      <c r="AE8" s="3">
        <f t="shared" si="15"/>
        <v>5265</v>
      </c>
      <c r="AF8" s="3">
        <f t="shared" si="16"/>
        <v>1701</v>
      </c>
      <c r="AG8" s="3">
        <f t="shared" si="17"/>
        <v>2511</v>
      </c>
      <c r="AH8" s="3">
        <f t="shared" si="18"/>
        <v>2183</v>
      </c>
    </row>
    <row r="9" spans="1:34" x14ac:dyDescent="0.25">
      <c r="A9" t="str">
        <f>'Data-ACS2011-5yrIncome'!C8</f>
        <v>Fort Lauderdale city, Florida</v>
      </c>
      <c r="B9" s="3">
        <f>'Data-ACS2011-5yrIncome'!D8</f>
        <v>92382</v>
      </c>
      <c r="C9" s="4">
        <f>'Data-ACS2011-5yrIncome'!L8</f>
        <v>35068</v>
      </c>
      <c r="D9" s="4">
        <f>'Data-ACS2011-5yrIncome'!CD8</f>
        <v>65467</v>
      </c>
      <c r="E9" s="3">
        <f>'Data-ACS2011-5yrIncome'!P8</f>
        <v>56104</v>
      </c>
      <c r="F9" s="6">
        <f>'Data-ACS2011-5yrIncome'!V8</f>
        <v>2.1</v>
      </c>
      <c r="G9" s="6">
        <f>'Data-ACS2011-5yrIncome'!AB8</f>
        <v>5.6</v>
      </c>
      <c r="H9" s="6">
        <f>'Data-ACS2011-5yrIncome'!AH8</f>
        <v>14.2</v>
      </c>
      <c r="I9" s="6">
        <f>'Data-ACS2011-5yrIncome'!AN8</f>
        <v>15.6</v>
      </c>
      <c r="J9" s="6">
        <f>'Data-ACS2011-5yrIncome'!AT8</f>
        <v>19.399999999999999</v>
      </c>
      <c r="K9" s="6">
        <f>'Data-ACS2011-5yrIncome'!AZ8</f>
        <v>14.4</v>
      </c>
      <c r="L9" s="6">
        <f>'Data-ACS2011-5yrIncome'!BF8</f>
        <v>4.8</v>
      </c>
      <c r="M9" s="6">
        <f>'Data-ACS2011-5yrIncome'!BL8</f>
        <v>8.3000000000000007</v>
      </c>
      <c r="N9" s="6">
        <f>'Data-ACS2011-5yrIncome'!BR8</f>
        <v>15.5</v>
      </c>
      <c r="O9" s="6"/>
      <c r="P9" s="5">
        <f t="shared" si="9"/>
        <v>2.1000000000000001E-2</v>
      </c>
      <c r="Q9" s="5">
        <f t="shared" si="0"/>
        <v>5.5999999999999994E-2</v>
      </c>
      <c r="R9" s="5">
        <f t="shared" si="1"/>
        <v>0.14199999999999999</v>
      </c>
      <c r="S9" s="5">
        <f t="shared" si="2"/>
        <v>0.156</v>
      </c>
      <c r="T9" s="5">
        <f t="shared" si="3"/>
        <v>0.19399999999999998</v>
      </c>
      <c r="U9" s="5">
        <f t="shared" si="4"/>
        <v>0.14400000000000002</v>
      </c>
      <c r="V9" s="5">
        <f t="shared" si="5"/>
        <v>4.8000000000000001E-2</v>
      </c>
      <c r="W9" s="5">
        <f t="shared" si="6"/>
        <v>8.3000000000000004E-2</v>
      </c>
      <c r="X9" s="5">
        <f t="shared" si="7"/>
        <v>0.155</v>
      </c>
      <c r="Z9" s="3">
        <f t="shared" si="10"/>
        <v>1941</v>
      </c>
      <c r="AA9" s="3">
        <f t="shared" si="11"/>
        <v>5174</v>
      </c>
      <c r="AB9" s="3">
        <f t="shared" si="12"/>
        <v>13119</v>
      </c>
      <c r="AC9" s="3">
        <f t="shared" si="13"/>
        <v>14412</v>
      </c>
      <c r="AD9" s="3">
        <f t="shared" si="14"/>
        <v>17923</v>
      </c>
      <c r="AE9" s="3">
        <f t="shared" si="15"/>
        <v>13304</v>
      </c>
      <c r="AF9" s="3">
        <f t="shared" si="16"/>
        <v>4435</v>
      </c>
      <c r="AG9" s="3">
        <f t="shared" si="17"/>
        <v>7668</v>
      </c>
      <c r="AH9" s="3">
        <f t="shared" si="18"/>
        <v>14406</v>
      </c>
    </row>
    <row r="10" spans="1:34" x14ac:dyDescent="0.25">
      <c r="A10" t="str">
        <f>'Data-ACS2011-5yrIncome'!C9</f>
        <v>Hallandale Beach city, Florida</v>
      </c>
      <c r="B10" s="3">
        <f>'Data-ACS2011-5yrIncome'!D9</f>
        <v>18287</v>
      </c>
      <c r="C10" s="4">
        <f>'Data-ACS2011-5yrIncome'!L9</f>
        <v>27193</v>
      </c>
      <c r="D10" s="4">
        <f>'Data-ACS2011-5yrIncome'!CD9</f>
        <v>45850</v>
      </c>
      <c r="E10" s="3">
        <f>'Data-ACS2011-5yrIncome'!P9</f>
        <v>10979</v>
      </c>
      <c r="F10" s="6">
        <f>'Data-ACS2011-5yrIncome'!V9</f>
        <v>1.1000000000000001</v>
      </c>
      <c r="G10" s="6">
        <f>'Data-ACS2011-5yrIncome'!AB9</f>
        <v>5.5</v>
      </c>
      <c r="H10" s="6">
        <f>'Data-ACS2011-5yrIncome'!AH9</f>
        <v>21.7</v>
      </c>
      <c r="I10" s="6">
        <f>'Data-ACS2011-5yrIncome'!AN9</f>
        <v>21.7</v>
      </c>
      <c r="J10" s="6">
        <f>'Data-ACS2011-5yrIncome'!AT9</f>
        <v>18.2</v>
      </c>
      <c r="K10" s="6">
        <f>'Data-ACS2011-5yrIncome'!AZ9</f>
        <v>14</v>
      </c>
      <c r="L10" s="6">
        <f>'Data-ACS2011-5yrIncome'!BF9</f>
        <v>4.4000000000000004</v>
      </c>
      <c r="M10" s="6">
        <f>'Data-ACS2011-5yrIncome'!BL9</f>
        <v>7.1</v>
      </c>
      <c r="N10" s="6">
        <f>'Data-ACS2011-5yrIncome'!BR9</f>
        <v>6.3</v>
      </c>
      <c r="O10" s="6"/>
      <c r="P10" s="5">
        <f t="shared" si="9"/>
        <v>1.1000000000000001E-2</v>
      </c>
      <c r="Q10" s="5">
        <f t="shared" si="0"/>
        <v>5.5E-2</v>
      </c>
      <c r="R10" s="5">
        <f t="shared" si="1"/>
        <v>0.217</v>
      </c>
      <c r="S10" s="5">
        <f t="shared" si="2"/>
        <v>0.217</v>
      </c>
      <c r="T10" s="5">
        <f t="shared" si="3"/>
        <v>0.182</v>
      </c>
      <c r="U10" s="5">
        <f t="shared" si="4"/>
        <v>0.14000000000000001</v>
      </c>
      <c r="V10" s="5">
        <f t="shared" si="5"/>
        <v>4.4000000000000004E-2</v>
      </c>
      <c r="W10" s="5">
        <f t="shared" si="6"/>
        <v>7.0999999999999994E-2</v>
      </c>
      <c r="X10" s="5">
        <f t="shared" si="7"/>
        <v>6.3E-2</v>
      </c>
      <c r="Z10" s="3">
        <f t="shared" si="10"/>
        <v>202</v>
      </c>
      <c r="AA10" s="3">
        <f t="shared" si="11"/>
        <v>1006</v>
      </c>
      <c r="AB10" s="3">
        <f t="shared" si="12"/>
        <v>3969</v>
      </c>
      <c r="AC10" s="3">
        <f t="shared" si="13"/>
        <v>3969</v>
      </c>
      <c r="AD10" s="3">
        <f t="shared" si="14"/>
        <v>3329</v>
      </c>
      <c r="AE10" s="3">
        <f t="shared" si="15"/>
        <v>2561</v>
      </c>
      <c r="AF10" s="3">
        <f t="shared" si="16"/>
        <v>805</v>
      </c>
      <c r="AG10" s="3">
        <f t="shared" si="17"/>
        <v>1299</v>
      </c>
      <c r="AH10" s="3">
        <f t="shared" si="18"/>
        <v>1147</v>
      </c>
    </row>
    <row r="11" spans="1:34" x14ac:dyDescent="0.25">
      <c r="A11" t="str">
        <f>'Data-ACS2011-5yrIncome'!C10</f>
        <v>Hillsboro Beach town, Florida</v>
      </c>
      <c r="B11" s="3">
        <f>'Data-ACS2011-5yrIncome'!D10</f>
        <v>615</v>
      </c>
      <c r="C11" s="4">
        <f>'Data-ACS2011-5yrIncome'!L10</f>
        <v>74286</v>
      </c>
      <c r="D11" s="4">
        <f>'Data-ACS2011-5yrIncome'!CD10</f>
        <v>144379</v>
      </c>
      <c r="E11" s="3">
        <f>'Data-ACS2011-5yrIncome'!P10</f>
        <v>301</v>
      </c>
      <c r="F11" s="6">
        <f>'Data-ACS2011-5yrIncome'!V10</f>
        <v>0</v>
      </c>
      <c r="G11" s="6">
        <f>'Data-ACS2011-5yrIncome'!AB10</f>
        <v>7.6</v>
      </c>
      <c r="H11" s="6">
        <f>'Data-ACS2011-5yrIncome'!AH10</f>
        <v>3.7</v>
      </c>
      <c r="I11" s="6">
        <f>'Data-ACS2011-5yrIncome'!AN10</f>
        <v>6.3</v>
      </c>
      <c r="J11" s="6">
        <f>'Data-ACS2011-5yrIncome'!AT10</f>
        <v>11</v>
      </c>
      <c r="K11" s="6">
        <f>'Data-ACS2011-5yrIncome'!AZ10</f>
        <v>6.3</v>
      </c>
      <c r="L11" s="6">
        <f>'Data-ACS2011-5yrIncome'!BF10</f>
        <v>15</v>
      </c>
      <c r="M11" s="6">
        <f>'Data-ACS2011-5yrIncome'!BL10</f>
        <v>8</v>
      </c>
      <c r="N11" s="6">
        <f>'Data-ACS2011-5yrIncome'!BR10</f>
        <v>42.2</v>
      </c>
      <c r="O11" s="6"/>
      <c r="P11" s="5">
        <f t="shared" si="9"/>
        <v>0</v>
      </c>
      <c r="Q11" s="5">
        <f t="shared" si="0"/>
        <v>7.5999999999999998E-2</v>
      </c>
      <c r="R11" s="5">
        <f t="shared" si="1"/>
        <v>3.7000000000000005E-2</v>
      </c>
      <c r="S11" s="5">
        <f t="shared" si="2"/>
        <v>6.3E-2</v>
      </c>
      <c r="T11" s="5">
        <f t="shared" si="3"/>
        <v>0.11</v>
      </c>
      <c r="U11" s="5">
        <f t="shared" si="4"/>
        <v>6.3E-2</v>
      </c>
      <c r="V11" s="5">
        <f t="shared" si="5"/>
        <v>0.15</v>
      </c>
      <c r="W11" s="5">
        <f t="shared" si="6"/>
        <v>0.08</v>
      </c>
      <c r="X11" s="5">
        <f t="shared" si="7"/>
        <v>0.42200000000000004</v>
      </c>
      <c r="Z11" s="3">
        <f t="shared" si="10"/>
        <v>1</v>
      </c>
      <c r="AA11" s="3">
        <f t="shared" si="11"/>
        <v>47</v>
      </c>
      <c r="AB11" s="3">
        <f t="shared" si="12"/>
        <v>23</v>
      </c>
      <c r="AC11" s="3">
        <f t="shared" si="13"/>
        <v>39</v>
      </c>
      <c r="AD11" s="3">
        <f t="shared" si="14"/>
        <v>68</v>
      </c>
      <c r="AE11" s="3">
        <f t="shared" si="15"/>
        <v>39</v>
      </c>
      <c r="AF11" s="3">
        <f t="shared" si="16"/>
        <v>93</v>
      </c>
      <c r="AG11" s="3">
        <f t="shared" si="17"/>
        <v>50</v>
      </c>
      <c r="AH11" s="3">
        <f t="shared" si="18"/>
        <v>255</v>
      </c>
    </row>
    <row r="12" spans="1:34" x14ac:dyDescent="0.25">
      <c r="A12" t="str">
        <f>'Data-ACS2011-5yrIncome'!C11</f>
        <v>Hollywood city, Florida</v>
      </c>
      <c r="B12" s="3">
        <f>'Data-ACS2011-5yrIncome'!D11</f>
        <v>76932</v>
      </c>
      <c r="C12" s="4">
        <f>'Data-ACS2011-5yrIncome'!L11</f>
        <v>31730</v>
      </c>
      <c r="D12" s="4">
        <f>'Data-ACS2011-5yrIncome'!CD11</f>
        <v>53021</v>
      </c>
      <c r="E12" s="3">
        <f>'Data-ACS2011-5yrIncome'!P11</f>
        <v>46055</v>
      </c>
      <c r="F12" s="6">
        <f>'Data-ACS2011-5yrIncome'!V11</f>
        <v>1.6</v>
      </c>
      <c r="G12" s="6">
        <f>'Data-ACS2011-5yrIncome'!AB11</f>
        <v>3.9</v>
      </c>
      <c r="H12" s="6">
        <f>'Data-ACS2011-5yrIncome'!AH11</f>
        <v>17.2</v>
      </c>
      <c r="I12" s="6">
        <f>'Data-ACS2011-5yrIncome'!AN11</f>
        <v>19.399999999999999</v>
      </c>
      <c r="J12" s="6">
        <f>'Data-ACS2011-5yrIncome'!AT11</f>
        <v>21.2</v>
      </c>
      <c r="K12" s="6">
        <f>'Data-ACS2011-5yrIncome'!AZ11</f>
        <v>14</v>
      </c>
      <c r="L12" s="6">
        <f>'Data-ACS2011-5yrIncome'!BF11</f>
        <v>5.5</v>
      </c>
      <c r="M12" s="6">
        <f>'Data-ACS2011-5yrIncome'!BL11</f>
        <v>7.4</v>
      </c>
      <c r="N12" s="6">
        <f>'Data-ACS2011-5yrIncome'!BR11</f>
        <v>9.9</v>
      </c>
      <c r="O12" s="6"/>
      <c r="P12" s="5">
        <f t="shared" si="9"/>
        <v>1.6E-2</v>
      </c>
      <c r="Q12" s="5">
        <f t="shared" si="0"/>
        <v>3.9E-2</v>
      </c>
      <c r="R12" s="5">
        <f t="shared" si="1"/>
        <v>0.17199999999999999</v>
      </c>
      <c r="S12" s="5">
        <f t="shared" si="2"/>
        <v>0.19399999999999998</v>
      </c>
      <c r="T12" s="5">
        <f t="shared" si="3"/>
        <v>0.21199999999999999</v>
      </c>
      <c r="U12" s="5">
        <f t="shared" si="4"/>
        <v>0.14000000000000001</v>
      </c>
      <c r="V12" s="5">
        <f t="shared" si="5"/>
        <v>5.5E-2</v>
      </c>
      <c r="W12" s="5">
        <f t="shared" si="6"/>
        <v>7.400000000000001E-2</v>
      </c>
      <c r="X12" s="5">
        <f t="shared" si="7"/>
        <v>9.9000000000000005E-2</v>
      </c>
      <c r="Z12" s="3">
        <f t="shared" si="10"/>
        <v>1231</v>
      </c>
      <c r="AA12" s="3">
        <f t="shared" si="11"/>
        <v>3001</v>
      </c>
      <c r="AB12" s="3">
        <f t="shared" si="12"/>
        <v>13233</v>
      </c>
      <c r="AC12" s="3">
        <f t="shared" si="13"/>
        <v>14925</v>
      </c>
      <c r="AD12" s="3">
        <f t="shared" si="14"/>
        <v>16310</v>
      </c>
      <c r="AE12" s="3">
        <f t="shared" si="15"/>
        <v>10771</v>
      </c>
      <c r="AF12" s="3">
        <f t="shared" si="16"/>
        <v>4232</v>
      </c>
      <c r="AG12" s="3">
        <f t="shared" si="17"/>
        <v>5693</v>
      </c>
      <c r="AH12" s="3">
        <f t="shared" si="18"/>
        <v>7536</v>
      </c>
    </row>
    <row r="13" spans="1:34" x14ac:dyDescent="0.25">
      <c r="A13" t="str">
        <f>'Data-ACS2011-5yrIncome'!C12</f>
        <v>Lauderdale-by-the-Sea town, Florida</v>
      </c>
      <c r="B13" s="3">
        <f>'Data-ACS2011-5yrIncome'!D12</f>
        <v>3158</v>
      </c>
      <c r="C13" s="4">
        <f>'Data-ACS2011-5yrIncome'!L12</f>
        <v>47412</v>
      </c>
      <c r="D13" s="4">
        <f>'Data-ACS2011-5yrIncome'!CD12</f>
        <v>86408</v>
      </c>
      <c r="E13" s="3">
        <f>'Data-ACS2011-5yrIncome'!P12</f>
        <v>1896</v>
      </c>
      <c r="F13" s="6">
        <f>'Data-ACS2011-5yrIncome'!V12</f>
        <v>2.2999999999999998</v>
      </c>
      <c r="G13" s="6">
        <f>'Data-ACS2011-5yrIncome'!AB12</f>
        <v>2</v>
      </c>
      <c r="H13" s="6">
        <f>'Data-ACS2011-5yrIncome'!AH12</f>
        <v>7.6</v>
      </c>
      <c r="I13" s="6">
        <f>'Data-ACS2011-5yrIncome'!AN12</f>
        <v>12.7</v>
      </c>
      <c r="J13" s="6">
        <f>'Data-ACS2011-5yrIncome'!AT12</f>
        <v>20.6</v>
      </c>
      <c r="K13" s="6">
        <f>'Data-ACS2011-5yrIncome'!AZ12</f>
        <v>13.8</v>
      </c>
      <c r="L13" s="6">
        <f>'Data-ACS2011-5yrIncome'!BF12</f>
        <v>6.3</v>
      </c>
      <c r="M13" s="6">
        <f>'Data-ACS2011-5yrIncome'!BL12</f>
        <v>8.8000000000000007</v>
      </c>
      <c r="N13" s="6">
        <f>'Data-ACS2011-5yrIncome'!BR12</f>
        <v>25.9</v>
      </c>
      <c r="O13" s="6"/>
      <c r="P13" s="5">
        <f t="shared" si="9"/>
        <v>2.3E-2</v>
      </c>
      <c r="Q13" s="5">
        <f t="shared" si="0"/>
        <v>0.02</v>
      </c>
      <c r="R13" s="5">
        <f t="shared" si="1"/>
        <v>7.5999999999999998E-2</v>
      </c>
      <c r="S13" s="5">
        <f t="shared" si="2"/>
        <v>0.127</v>
      </c>
      <c r="T13" s="5">
        <f t="shared" si="3"/>
        <v>0.20600000000000002</v>
      </c>
      <c r="U13" s="5">
        <f t="shared" si="4"/>
        <v>0.13800000000000001</v>
      </c>
      <c r="V13" s="5">
        <f t="shared" si="5"/>
        <v>6.3E-2</v>
      </c>
      <c r="W13" s="5">
        <f t="shared" si="6"/>
        <v>8.8000000000000009E-2</v>
      </c>
      <c r="X13" s="5">
        <f t="shared" si="7"/>
        <v>0.25900000000000001</v>
      </c>
      <c r="Z13" s="3">
        <f t="shared" si="10"/>
        <v>73</v>
      </c>
      <c r="AA13" s="3">
        <f t="shared" si="11"/>
        <v>64</v>
      </c>
      <c r="AB13" s="3">
        <f t="shared" si="12"/>
        <v>241</v>
      </c>
      <c r="AC13" s="3">
        <f t="shared" si="13"/>
        <v>402</v>
      </c>
      <c r="AD13" s="3">
        <f t="shared" si="14"/>
        <v>651</v>
      </c>
      <c r="AE13" s="3">
        <f t="shared" si="15"/>
        <v>436</v>
      </c>
      <c r="AF13" s="3">
        <f t="shared" si="16"/>
        <v>199</v>
      </c>
      <c r="AG13" s="3">
        <f t="shared" si="17"/>
        <v>278</v>
      </c>
      <c r="AH13" s="3">
        <f t="shared" si="18"/>
        <v>814</v>
      </c>
    </row>
    <row r="14" spans="1:34" x14ac:dyDescent="0.25">
      <c r="A14" t="str">
        <f>'Data-ACS2011-5yrIncome'!C13</f>
        <v>Lauderdale Lakes city, Florida</v>
      </c>
      <c r="B14" s="3">
        <f>'Data-ACS2011-5yrIncome'!D13</f>
        <v>17513</v>
      </c>
      <c r="C14" s="4">
        <f>'Data-ACS2011-5yrIncome'!L13</f>
        <v>25391</v>
      </c>
      <c r="D14" s="4">
        <f>'Data-ACS2011-5yrIncome'!CD13</f>
        <v>36749</v>
      </c>
      <c r="E14" s="3">
        <f>'Data-ACS2011-5yrIncome'!P13</f>
        <v>10080</v>
      </c>
      <c r="F14" s="6">
        <f>'Data-ACS2011-5yrIncome'!V13</f>
        <v>1.4</v>
      </c>
      <c r="G14" s="6">
        <f>'Data-ACS2011-5yrIncome'!AB13</f>
        <v>6.5</v>
      </c>
      <c r="H14" s="6">
        <f>'Data-ACS2011-5yrIncome'!AH13</f>
        <v>22.6</v>
      </c>
      <c r="I14" s="6">
        <f>'Data-ACS2011-5yrIncome'!AN13</f>
        <v>27.7</v>
      </c>
      <c r="J14" s="6">
        <f>'Data-ACS2011-5yrIncome'!AT13</f>
        <v>22.8</v>
      </c>
      <c r="K14" s="6">
        <f>'Data-ACS2011-5yrIncome'!AZ13</f>
        <v>11.9</v>
      </c>
      <c r="L14" s="6">
        <f>'Data-ACS2011-5yrIncome'!BF13</f>
        <v>2.5</v>
      </c>
      <c r="M14" s="6">
        <f>'Data-ACS2011-5yrIncome'!BL13</f>
        <v>3.4</v>
      </c>
      <c r="N14" s="6">
        <f>'Data-ACS2011-5yrIncome'!BR13</f>
        <v>1.1000000000000001</v>
      </c>
      <c r="O14" s="6"/>
      <c r="P14" s="5">
        <f t="shared" si="9"/>
        <v>1.3999999999999999E-2</v>
      </c>
      <c r="Q14" s="5">
        <f t="shared" si="0"/>
        <v>6.5000000000000002E-2</v>
      </c>
      <c r="R14" s="5">
        <f t="shared" si="1"/>
        <v>0.22600000000000001</v>
      </c>
      <c r="S14" s="5">
        <f t="shared" si="2"/>
        <v>0.27699999999999997</v>
      </c>
      <c r="T14" s="5">
        <f t="shared" si="3"/>
        <v>0.22800000000000001</v>
      </c>
      <c r="U14" s="5">
        <f t="shared" si="4"/>
        <v>0.11900000000000001</v>
      </c>
      <c r="V14" s="5">
        <f t="shared" si="5"/>
        <v>2.5000000000000001E-2</v>
      </c>
      <c r="W14" s="5">
        <f t="shared" si="6"/>
        <v>3.4000000000000002E-2</v>
      </c>
      <c r="X14" s="5">
        <f t="shared" si="7"/>
        <v>1.1000000000000001E-2</v>
      </c>
      <c r="Z14" s="3">
        <f t="shared" si="10"/>
        <v>246</v>
      </c>
      <c r="AA14" s="3">
        <f t="shared" si="11"/>
        <v>1139</v>
      </c>
      <c r="AB14" s="3">
        <f t="shared" si="12"/>
        <v>3958</v>
      </c>
      <c r="AC14" s="3">
        <f t="shared" si="13"/>
        <v>4852</v>
      </c>
      <c r="AD14" s="3">
        <f t="shared" si="14"/>
        <v>3993</v>
      </c>
      <c r="AE14" s="3">
        <f t="shared" si="15"/>
        <v>2085</v>
      </c>
      <c r="AF14" s="3">
        <f t="shared" si="16"/>
        <v>438</v>
      </c>
      <c r="AG14" s="3">
        <f t="shared" si="17"/>
        <v>596</v>
      </c>
      <c r="AH14" s="3">
        <f t="shared" si="18"/>
        <v>206</v>
      </c>
    </row>
    <row r="15" spans="1:34" x14ac:dyDescent="0.25">
      <c r="A15" t="str">
        <f>'Data-ACS2011-5yrIncome'!C14</f>
        <v>Lauderhill city, Florida</v>
      </c>
      <c r="B15" s="3">
        <f>'Data-ACS2011-5yrIncome'!D14</f>
        <v>34294</v>
      </c>
      <c r="C15" s="4">
        <f>'Data-ACS2011-5yrIncome'!L14</f>
        <v>27016</v>
      </c>
      <c r="D15" s="4">
        <f>'Data-ACS2011-5yrIncome'!CD14</f>
        <v>40293</v>
      </c>
      <c r="E15" s="3">
        <f>'Data-ACS2011-5yrIncome'!P14</f>
        <v>20917</v>
      </c>
      <c r="F15" s="6">
        <f>'Data-ACS2011-5yrIncome'!V14</f>
        <v>2.5</v>
      </c>
      <c r="G15" s="6">
        <f>'Data-ACS2011-5yrIncome'!AB14</f>
        <v>5</v>
      </c>
      <c r="H15" s="6">
        <f>'Data-ACS2011-5yrIncome'!AH14</f>
        <v>20.9</v>
      </c>
      <c r="I15" s="6">
        <f>'Data-ACS2011-5yrIncome'!AN14</f>
        <v>24.5</v>
      </c>
      <c r="J15" s="6">
        <f>'Data-ACS2011-5yrIncome'!AT14</f>
        <v>21.2</v>
      </c>
      <c r="K15" s="6">
        <f>'Data-ACS2011-5yrIncome'!AZ14</f>
        <v>12.3</v>
      </c>
      <c r="L15" s="6">
        <f>'Data-ACS2011-5yrIncome'!BF14</f>
        <v>4</v>
      </c>
      <c r="M15" s="6">
        <f>'Data-ACS2011-5yrIncome'!BL14</f>
        <v>6.6</v>
      </c>
      <c r="N15" s="6">
        <f>'Data-ACS2011-5yrIncome'!BR14</f>
        <v>3</v>
      </c>
      <c r="O15" s="6"/>
      <c r="P15" s="5">
        <f t="shared" si="9"/>
        <v>2.5000000000000001E-2</v>
      </c>
      <c r="Q15" s="5">
        <f t="shared" si="0"/>
        <v>0.05</v>
      </c>
      <c r="R15" s="5">
        <f t="shared" si="1"/>
        <v>0.20899999999999999</v>
      </c>
      <c r="S15" s="5">
        <f t="shared" si="2"/>
        <v>0.245</v>
      </c>
      <c r="T15" s="5">
        <f t="shared" si="3"/>
        <v>0.21199999999999999</v>
      </c>
      <c r="U15" s="5">
        <f t="shared" si="4"/>
        <v>0.12300000000000001</v>
      </c>
      <c r="V15" s="5">
        <f t="shared" si="5"/>
        <v>0.04</v>
      </c>
      <c r="W15" s="5">
        <f t="shared" si="6"/>
        <v>6.6000000000000003E-2</v>
      </c>
      <c r="X15" s="5">
        <f t="shared" si="7"/>
        <v>0.03</v>
      </c>
      <c r="Z15" s="3">
        <f t="shared" si="10"/>
        <v>858</v>
      </c>
      <c r="AA15" s="3">
        <f t="shared" si="11"/>
        <v>1715</v>
      </c>
      <c r="AB15" s="3">
        <f t="shared" si="12"/>
        <v>7168</v>
      </c>
      <c r="AC15" s="3">
        <f t="shared" si="13"/>
        <v>8403</v>
      </c>
      <c r="AD15" s="3">
        <f t="shared" si="14"/>
        <v>7271</v>
      </c>
      <c r="AE15" s="3">
        <f t="shared" si="15"/>
        <v>4219</v>
      </c>
      <c r="AF15" s="3">
        <f t="shared" si="16"/>
        <v>1372</v>
      </c>
      <c r="AG15" s="3">
        <f t="shared" si="17"/>
        <v>2264</v>
      </c>
      <c r="AH15" s="3">
        <f t="shared" si="18"/>
        <v>1024</v>
      </c>
    </row>
    <row r="16" spans="1:34" x14ac:dyDescent="0.25">
      <c r="A16" t="str">
        <f>'Data-ACS2011-5yrIncome'!C15</f>
        <v>Lazy Lake village, Florida</v>
      </c>
      <c r="B16" s="3">
        <f>'Data-ACS2011-5yrIncome'!D15</f>
        <v>13</v>
      </c>
      <c r="C16" s="4">
        <f>'Data-ACS2011-5yrIncome'!L15</f>
        <v>19375</v>
      </c>
      <c r="D16" s="8" t="str">
        <f>'Data-ACS2011-5yrIncome'!CD15</f>
        <v>N</v>
      </c>
      <c r="E16" s="3">
        <f>'Data-ACS2011-5yrIncome'!P15</f>
        <v>8</v>
      </c>
      <c r="F16" s="6">
        <f>'Data-ACS2011-5yrIncome'!V15</f>
        <v>0</v>
      </c>
      <c r="G16" s="6">
        <f>'Data-ACS2011-5yrIncome'!AB15</f>
        <v>0</v>
      </c>
      <c r="H16" s="6">
        <f>'Data-ACS2011-5yrIncome'!AH15</f>
        <v>25</v>
      </c>
      <c r="I16" s="6">
        <f>'Data-ACS2011-5yrIncome'!AN15</f>
        <v>50</v>
      </c>
      <c r="J16" s="6">
        <f>'Data-ACS2011-5yrIncome'!AT15</f>
        <v>0</v>
      </c>
      <c r="K16" s="6">
        <f>'Data-ACS2011-5yrIncome'!AZ15</f>
        <v>0</v>
      </c>
      <c r="L16" s="6">
        <f>'Data-ACS2011-5yrIncome'!BF15</f>
        <v>0</v>
      </c>
      <c r="M16" s="6">
        <f>'Data-ACS2011-5yrIncome'!BL15</f>
        <v>0</v>
      </c>
      <c r="N16" s="6">
        <f>'Data-ACS2011-5yrIncome'!BR15</f>
        <v>25</v>
      </c>
      <c r="O16" s="6"/>
      <c r="P16" s="5">
        <f t="shared" si="9"/>
        <v>0</v>
      </c>
      <c r="Q16" s="5">
        <f t="shared" si="0"/>
        <v>0</v>
      </c>
      <c r="R16" s="5">
        <f t="shared" si="1"/>
        <v>0.25</v>
      </c>
      <c r="S16" s="5">
        <f t="shared" si="2"/>
        <v>0.5</v>
      </c>
      <c r="T16" s="5">
        <f t="shared" si="3"/>
        <v>0</v>
      </c>
      <c r="U16" s="5">
        <f t="shared" si="4"/>
        <v>0</v>
      </c>
      <c r="V16" s="5">
        <f t="shared" si="5"/>
        <v>0</v>
      </c>
      <c r="W16" s="5">
        <f t="shared" si="6"/>
        <v>0</v>
      </c>
      <c r="X16" s="5">
        <f t="shared" si="7"/>
        <v>0.25</v>
      </c>
      <c r="Z16" s="3">
        <f t="shared" si="10"/>
        <v>1</v>
      </c>
      <c r="AA16" s="3">
        <f t="shared" si="11"/>
        <v>1</v>
      </c>
      <c r="AB16" s="3">
        <f t="shared" si="12"/>
        <v>4</v>
      </c>
      <c r="AC16" s="3">
        <f t="shared" si="13"/>
        <v>7</v>
      </c>
      <c r="AD16" s="3">
        <f t="shared" si="14"/>
        <v>1</v>
      </c>
      <c r="AE16" s="3">
        <f t="shared" si="15"/>
        <v>1</v>
      </c>
      <c r="AF16" s="3">
        <f t="shared" si="16"/>
        <v>1</v>
      </c>
      <c r="AG16" s="3">
        <f t="shared" si="17"/>
        <v>1</v>
      </c>
      <c r="AH16" s="3">
        <f t="shared" si="18"/>
        <v>-4</v>
      </c>
    </row>
    <row r="17" spans="1:34" x14ac:dyDescent="0.25">
      <c r="A17" t="str">
        <f>'Data-ACS2011-5yrIncome'!C16</f>
        <v>Lighthouse Point city, Florida</v>
      </c>
      <c r="B17" s="3">
        <f>'Data-ACS2011-5yrIncome'!D16</f>
        <v>5597</v>
      </c>
      <c r="C17" s="4">
        <f>'Data-ACS2011-5yrIncome'!L16</f>
        <v>57476</v>
      </c>
      <c r="D17" s="4">
        <f>'Data-ACS2011-5yrIncome'!CD16</f>
        <v>98715</v>
      </c>
      <c r="E17" s="3">
        <f>'Data-ACS2011-5yrIncome'!P16</f>
        <v>3645</v>
      </c>
      <c r="F17" s="6">
        <f>'Data-ACS2011-5yrIncome'!V16</f>
        <v>0.4</v>
      </c>
      <c r="G17" s="6">
        <f>'Data-ACS2011-5yrIncome'!AB16</f>
        <v>2.1</v>
      </c>
      <c r="H17" s="6">
        <f>'Data-ACS2011-5yrIncome'!AH16</f>
        <v>8.8000000000000007</v>
      </c>
      <c r="I17" s="6">
        <f>'Data-ACS2011-5yrIncome'!AN16</f>
        <v>11.6</v>
      </c>
      <c r="J17" s="6">
        <f>'Data-ACS2011-5yrIncome'!AT16</f>
        <v>10.7</v>
      </c>
      <c r="K17" s="6">
        <f>'Data-ACS2011-5yrIncome'!AZ16</f>
        <v>16</v>
      </c>
      <c r="L17" s="6">
        <f>'Data-ACS2011-5yrIncome'!BF16</f>
        <v>8.6999999999999993</v>
      </c>
      <c r="M17" s="6">
        <f>'Data-ACS2011-5yrIncome'!BL16</f>
        <v>13.4</v>
      </c>
      <c r="N17" s="6">
        <f>'Data-ACS2011-5yrIncome'!BR16</f>
        <v>28.3</v>
      </c>
      <c r="O17" s="6"/>
      <c r="P17" s="5">
        <f t="shared" si="9"/>
        <v>4.0000000000000001E-3</v>
      </c>
      <c r="Q17" s="5">
        <f t="shared" si="0"/>
        <v>2.1000000000000001E-2</v>
      </c>
      <c r="R17" s="5">
        <f t="shared" si="1"/>
        <v>8.8000000000000009E-2</v>
      </c>
      <c r="S17" s="5">
        <f t="shared" si="2"/>
        <v>0.11599999999999999</v>
      </c>
      <c r="T17" s="5">
        <f t="shared" si="3"/>
        <v>0.107</v>
      </c>
      <c r="U17" s="5">
        <f t="shared" si="4"/>
        <v>0.16</v>
      </c>
      <c r="V17" s="5">
        <f t="shared" si="5"/>
        <v>8.6999999999999994E-2</v>
      </c>
      <c r="W17" s="5">
        <f t="shared" si="6"/>
        <v>0.13400000000000001</v>
      </c>
      <c r="X17" s="5">
        <f t="shared" si="7"/>
        <v>0.28300000000000003</v>
      </c>
      <c r="Z17" s="3">
        <f t="shared" si="10"/>
        <v>23</v>
      </c>
      <c r="AA17" s="3">
        <f t="shared" si="11"/>
        <v>118</v>
      </c>
      <c r="AB17" s="3">
        <f t="shared" si="12"/>
        <v>493</v>
      </c>
      <c r="AC17" s="3">
        <f t="shared" si="13"/>
        <v>650</v>
      </c>
      <c r="AD17" s="3">
        <f t="shared" si="14"/>
        <v>599</v>
      </c>
      <c r="AE17" s="3">
        <f t="shared" si="15"/>
        <v>896</v>
      </c>
      <c r="AF17" s="3">
        <f t="shared" si="16"/>
        <v>487</v>
      </c>
      <c r="AG17" s="3">
        <f t="shared" si="17"/>
        <v>750</v>
      </c>
      <c r="AH17" s="3">
        <f t="shared" si="18"/>
        <v>1581</v>
      </c>
    </row>
    <row r="18" spans="1:34" x14ac:dyDescent="0.25">
      <c r="A18" t="str">
        <f>'Data-ACS2011-5yrIncome'!C17</f>
        <v>Margate city, Florida</v>
      </c>
      <c r="B18" s="3">
        <f>'Data-ACS2011-5yrIncome'!D17</f>
        <v>28868</v>
      </c>
      <c r="C18" s="4">
        <f>'Data-ACS2011-5yrIncome'!L17</f>
        <v>28267</v>
      </c>
      <c r="D18" s="4">
        <f>'Data-ACS2011-5yrIncome'!CD17</f>
        <v>46012</v>
      </c>
      <c r="E18" s="3">
        <f>'Data-ACS2011-5yrIncome'!P17</f>
        <v>18274</v>
      </c>
      <c r="F18" s="6">
        <f>'Data-ACS2011-5yrIncome'!V17</f>
        <v>1.4</v>
      </c>
      <c r="G18" s="6">
        <f>'Data-ACS2011-5yrIncome'!AB17</f>
        <v>3.7</v>
      </c>
      <c r="H18" s="6">
        <f>'Data-ACS2011-5yrIncome'!AH17</f>
        <v>18.5</v>
      </c>
      <c r="I18" s="6">
        <f>'Data-ACS2011-5yrIncome'!AN17</f>
        <v>19.899999999999999</v>
      </c>
      <c r="J18" s="6">
        <f>'Data-ACS2011-5yrIncome'!AT17</f>
        <v>22.7</v>
      </c>
      <c r="K18" s="6">
        <f>'Data-ACS2011-5yrIncome'!AZ17</f>
        <v>16</v>
      </c>
      <c r="L18" s="6">
        <f>'Data-ACS2011-5yrIncome'!BF17</f>
        <v>5.4</v>
      </c>
      <c r="M18" s="6">
        <f>'Data-ACS2011-5yrIncome'!BL17</f>
        <v>7.7</v>
      </c>
      <c r="N18" s="6">
        <f>'Data-ACS2011-5yrIncome'!BR17</f>
        <v>4.7</v>
      </c>
      <c r="O18" s="6"/>
      <c r="P18" s="5">
        <f t="shared" si="9"/>
        <v>1.3999999999999999E-2</v>
      </c>
      <c r="Q18" s="5">
        <f t="shared" si="0"/>
        <v>3.7000000000000005E-2</v>
      </c>
      <c r="R18" s="5">
        <f t="shared" si="1"/>
        <v>0.185</v>
      </c>
      <c r="S18" s="5">
        <f t="shared" si="2"/>
        <v>0.19899999999999998</v>
      </c>
      <c r="T18" s="5">
        <f t="shared" si="3"/>
        <v>0.22699999999999998</v>
      </c>
      <c r="U18" s="5">
        <f t="shared" si="4"/>
        <v>0.16</v>
      </c>
      <c r="V18" s="5">
        <f t="shared" si="5"/>
        <v>5.4000000000000006E-2</v>
      </c>
      <c r="W18" s="5">
        <f t="shared" si="6"/>
        <v>7.6999999999999999E-2</v>
      </c>
      <c r="X18" s="5">
        <f t="shared" si="7"/>
        <v>4.7E-2</v>
      </c>
      <c r="Z18" s="3">
        <f t="shared" si="10"/>
        <v>405</v>
      </c>
      <c r="AA18" s="3">
        <f t="shared" si="11"/>
        <v>1069</v>
      </c>
      <c r="AB18" s="3">
        <f t="shared" si="12"/>
        <v>5341</v>
      </c>
      <c r="AC18" s="3">
        <f t="shared" si="13"/>
        <v>5745</v>
      </c>
      <c r="AD18" s="3">
        <f t="shared" si="14"/>
        <v>6554</v>
      </c>
      <c r="AE18" s="3">
        <f t="shared" si="15"/>
        <v>4619</v>
      </c>
      <c r="AF18" s="3">
        <f t="shared" si="16"/>
        <v>1559</v>
      </c>
      <c r="AG18" s="3">
        <f t="shared" si="17"/>
        <v>2223</v>
      </c>
      <c r="AH18" s="3">
        <f t="shared" si="18"/>
        <v>1353</v>
      </c>
    </row>
    <row r="19" spans="1:34" x14ac:dyDescent="0.25">
      <c r="A19" t="str">
        <f>'Data-ACS2011-5yrIncome'!C18</f>
        <v>Miramar city, Florida</v>
      </c>
      <c r="B19" s="3">
        <f>'Data-ACS2011-5yrIncome'!D18</f>
        <v>64073</v>
      </c>
      <c r="C19" s="4">
        <f>'Data-ACS2011-5yrIncome'!L18</f>
        <v>38122</v>
      </c>
      <c r="D19" s="4">
        <f>'Data-ACS2011-5yrIncome'!CD18</f>
        <v>52060</v>
      </c>
      <c r="E19" s="3">
        <f>'Data-ACS2011-5yrIncome'!P18</f>
        <v>43611</v>
      </c>
      <c r="F19" s="6">
        <f>'Data-ACS2011-5yrIncome'!V18</f>
        <v>1.7</v>
      </c>
      <c r="G19" s="6">
        <f>'Data-ACS2011-5yrIncome'!AB18</f>
        <v>4.4000000000000004</v>
      </c>
      <c r="H19" s="6">
        <f>'Data-ACS2011-5yrIncome'!AH18</f>
        <v>14.1</v>
      </c>
      <c r="I19" s="6">
        <f>'Data-ACS2011-5yrIncome'!AN18</f>
        <v>18</v>
      </c>
      <c r="J19" s="6">
        <f>'Data-ACS2011-5yrIncome'!AT18</f>
        <v>21.7</v>
      </c>
      <c r="K19" s="6">
        <f>'Data-ACS2011-5yrIncome'!AZ18</f>
        <v>15.9</v>
      </c>
      <c r="L19" s="6">
        <f>'Data-ACS2011-5yrIncome'!BF18</f>
        <v>5.3</v>
      </c>
      <c r="M19" s="6">
        <f>'Data-ACS2011-5yrIncome'!BL18</f>
        <v>10</v>
      </c>
      <c r="N19" s="6">
        <f>'Data-ACS2011-5yrIncome'!BR18</f>
        <v>8.9</v>
      </c>
      <c r="O19" s="6"/>
      <c r="P19" s="5">
        <f t="shared" si="9"/>
        <v>1.7000000000000001E-2</v>
      </c>
      <c r="Q19" s="5">
        <f t="shared" si="0"/>
        <v>4.4000000000000004E-2</v>
      </c>
      <c r="R19" s="5">
        <f t="shared" si="1"/>
        <v>0.14099999999999999</v>
      </c>
      <c r="S19" s="5">
        <f t="shared" si="2"/>
        <v>0.18</v>
      </c>
      <c r="T19" s="5">
        <f t="shared" si="3"/>
        <v>0.217</v>
      </c>
      <c r="U19" s="5">
        <f t="shared" si="4"/>
        <v>0.159</v>
      </c>
      <c r="V19" s="5">
        <f t="shared" si="5"/>
        <v>5.2999999999999999E-2</v>
      </c>
      <c r="W19" s="5">
        <f t="shared" si="6"/>
        <v>0.1</v>
      </c>
      <c r="X19" s="5">
        <f t="shared" si="7"/>
        <v>8.900000000000001E-2</v>
      </c>
      <c r="Z19" s="3">
        <f t="shared" si="10"/>
        <v>1090</v>
      </c>
      <c r="AA19" s="3">
        <f t="shared" si="11"/>
        <v>2820</v>
      </c>
      <c r="AB19" s="3">
        <f t="shared" si="12"/>
        <v>9035</v>
      </c>
      <c r="AC19" s="3">
        <f t="shared" si="13"/>
        <v>11534</v>
      </c>
      <c r="AD19" s="3">
        <f t="shared" si="14"/>
        <v>13904</v>
      </c>
      <c r="AE19" s="3">
        <f t="shared" si="15"/>
        <v>10188</v>
      </c>
      <c r="AF19" s="3">
        <f t="shared" si="16"/>
        <v>3396</v>
      </c>
      <c r="AG19" s="3">
        <f t="shared" si="17"/>
        <v>6408</v>
      </c>
      <c r="AH19" s="3">
        <f t="shared" si="18"/>
        <v>5698</v>
      </c>
    </row>
    <row r="20" spans="1:34" x14ac:dyDescent="0.25">
      <c r="A20" t="str">
        <f>'Data-ACS2011-5yrIncome'!C19</f>
        <v>North Lauderdale city, Florida</v>
      </c>
      <c r="B20" s="3">
        <f>'Data-ACS2011-5yrIncome'!D19</f>
        <v>21659</v>
      </c>
      <c r="C20" s="4">
        <f>'Data-ACS2011-5yrIncome'!L19</f>
        <v>25244</v>
      </c>
      <c r="D20" s="4">
        <f>'Data-ACS2011-5yrIncome'!CD19</f>
        <v>36277</v>
      </c>
      <c r="E20" s="3">
        <f>'Data-ACS2011-5yrIncome'!P19</f>
        <v>13810</v>
      </c>
      <c r="F20" s="6">
        <f>'Data-ACS2011-5yrIncome'!V19</f>
        <v>2.4</v>
      </c>
      <c r="G20" s="6">
        <f>'Data-ACS2011-5yrIncome'!AB19</f>
        <v>8</v>
      </c>
      <c r="H20" s="6">
        <f>'Data-ACS2011-5yrIncome'!AH19</f>
        <v>24.9</v>
      </c>
      <c r="I20" s="6">
        <f>'Data-ACS2011-5yrIncome'!AN19</f>
        <v>24.7</v>
      </c>
      <c r="J20" s="6">
        <f>'Data-ACS2011-5yrIncome'!AT19</f>
        <v>22.2</v>
      </c>
      <c r="K20" s="6">
        <f>'Data-ACS2011-5yrIncome'!AZ19</f>
        <v>9.6</v>
      </c>
      <c r="L20" s="6">
        <f>'Data-ACS2011-5yrIncome'!BF19</f>
        <v>2.2999999999999998</v>
      </c>
      <c r="M20" s="6">
        <f>'Data-ACS2011-5yrIncome'!BL19</f>
        <v>5</v>
      </c>
      <c r="N20" s="6">
        <f>'Data-ACS2011-5yrIncome'!BR19</f>
        <v>1</v>
      </c>
      <c r="O20" s="6"/>
      <c r="P20" s="5">
        <f t="shared" si="9"/>
        <v>2.4E-2</v>
      </c>
      <c r="Q20" s="5">
        <f t="shared" si="0"/>
        <v>0.08</v>
      </c>
      <c r="R20" s="5">
        <f t="shared" si="1"/>
        <v>0.249</v>
      </c>
      <c r="S20" s="5">
        <f t="shared" si="2"/>
        <v>0.247</v>
      </c>
      <c r="T20" s="5">
        <f t="shared" si="3"/>
        <v>0.222</v>
      </c>
      <c r="U20" s="5">
        <f t="shared" si="4"/>
        <v>9.6000000000000002E-2</v>
      </c>
      <c r="V20" s="5">
        <f t="shared" si="5"/>
        <v>2.3E-2</v>
      </c>
      <c r="W20" s="5">
        <f t="shared" si="6"/>
        <v>0.05</v>
      </c>
      <c r="X20" s="5">
        <f t="shared" si="7"/>
        <v>0.01</v>
      </c>
      <c r="Z20" s="3">
        <f t="shared" si="10"/>
        <v>520</v>
      </c>
      <c r="AA20" s="3">
        <f t="shared" si="11"/>
        <v>1733</v>
      </c>
      <c r="AB20" s="3">
        <f t="shared" si="12"/>
        <v>5394</v>
      </c>
      <c r="AC20" s="3">
        <f t="shared" si="13"/>
        <v>5350</v>
      </c>
      <c r="AD20" s="3">
        <f t="shared" si="14"/>
        <v>4809</v>
      </c>
      <c r="AE20" s="3">
        <f t="shared" si="15"/>
        <v>2080</v>
      </c>
      <c r="AF20" s="3">
        <f t="shared" si="16"/>
        <v>499</v>
      </c>
      <c r="AG20" s="3">
        <f t="shared" si="17"/>
        <v>1083</v>
      </c>
      <c r="AH20" s="3">
        <f t="shared" si="18"/>
        <v>191</v>
      </c>
    </row>
    <row r="21" spans="1:34" x14ac:dyDescent="0.25">
      <c r="A21" t="str">
        <f>'Data-ACS2011-5yrIncome'!C20</f>
        <v>Oakland Park city, Florida</v>
      </c>
      <c r="B21" s="3">
        <f>'Data-ACS2011-5yrIncome'!D20</f>
        <v>25277</v>
      </c>
      <c r="C21" s="4">
        <f>'Data-ACS2011-5yrIncome'!L20</f>
        <v>29308</v>
      </c>
      <c r="D21" s="4">
        <f>'Data-ACS2011-5yrIncome'!CD20</f>
        <v>45269</v>
      </c>
      <c r="E21" s="3">
        <f>'Data-ACS2011-5yrIncome'!P20</f>
        <v>15252</v>
      </c>
      <c r="F21" s="6">
        <f>'Data-ACS2011-5yrIncome'!V20</f>
        <v>2.6</v>
      </c>
      <c r="G21" s="6">
        <f>'Data-ACS2011-5yrIncome'!AB20</f>
        <v>4</v>
      </c>
      <c r="H21" s="6">
        <f>'Data-ACS2011-5yrIncome'!AH20</f>
        <v>18.3</v>
      </c>
      <c r="I21" s="6">
        <f>'Data-ACS2011-5yrIncome'!AN20</f>
        <v>21.8</v>
      </c>
      <c r="J21" s="6">
        <f>'Data-ACS2011-5yrIncome'!AT20</f>
        <v>21.5</v>
      </c>
      <c r="K21" s="6">
        <f>'Data-ACS2011-5yrIncome'!AZ20</f>
        <v>12.1</v>
      </c>
      <c r="L21" s="6">
        <f>'Data-ACS2011-5yrIncome'!BF20</f>
        <v>6.1</v>
      </c>
      <c r="M21" s="6">
        <f>'Data-ACS2011-5yrIncome'!BL20</f>
        <v>8.1</v>
      </c>
      <c r="N21" s="6">
        <f>'Data-ACS2011-5yrIncome'!BR20</f>
        <v>5.5</v>
      </c>
      <c r="O21" s="6"/>
      <c r="P21" s="5">
        <f t="shared" si="9"/>
        <v>2.6000000000000002E-2</v>
      </c>
      <c r="Q21" s="5">
        <f t="shared" si="0"/>
        <v>0.04</v>
      </c>
      <c r="R21" s="5">
        <f t="shared" si="1"/>
        <v>0.183</v>
      </c>
      <c r="S21" s="5">
        <f t="shared" si="2"/>
        <v>0.218</v>
      </c>
      <c r="T21" s="5">
        <f t="shared" si="3"/>
        <v>0.215</v>
      </c>
      <c r="U21" s="5">
        <f t="shared" si="4"/>
        <v>0.121</v>
      </c>
      <c r="V21" s="5">
        <f t="shared" si="5"/>
        <v>6.0999999999999999E-2</v>
      </c>
      <c r="W21" s="5">
        <f t="shared" si="6"/>
        <v>8.1000000000000003E-2</v>
      </c>
      <c r="X21" s="5">
        <f t="shared" si="7"/>
        <v>5.5E-2</v>
      </c>
      <c r="Z21" s="3">
        <f t="shared" si="10"/>
        <v>658</v>
      </c>
      <c r="AA21" s="3">
        <f t="shared" si="11"/>
        <v>1012</v>
      </c>
      <c r="AB21" s="3">
        <f t="shared" si="12"/>
        <v>4626</v>
      </c>
      <c r="AC21" s="3">
        <f t="shared" si="13"/>
        <v>5511</v>
      </c>
      <c r="AD21" s="3">
        <f t="shared" si="14"/>
        <v>5435</v>
      </c>
      <c r="AE21" s="3">
        <f t="shared" si="15"/>
        <v>3059</v>
      </c>
      <c r="AF21" s="3">
        <f t="shared" si="16"/>
        <v>1542</v>
      </c>
      <c r="AG21" s="3">
        <f t="shared" si="17"/>
        <v>2048</v>
      </c>
      <c r="AH21" s="3">
        <f t="shared" si="18"/>
        <v>1386</v>
      </c>
    </row>
    <row r="22" spans="1:34" x14ac:dyDescent="0.25">
      <c r="A22" t="str">
        <f>'Data-ACS2011-5yrIncome'!C21</f>
        <v>Parkland city, Florida</v>
      </c>
      <c r="B22" s="3">
        <f>'Data-ACS2011-5yrIncome'!D21</f>
        <v>12064</v>
      </c>
      <c r="C22" s="4">
        <f>'Data-ACS2011-5yrIncome'!L21</f>
        <v>72039</v>
      </c>
      <c r="D22" s="4">
        <f>'Data-ACS2011-5yrIncome'!CD21</f>
        <v>109450</v>
      </c>
      <c r="E22" s="3">
        <f>'Data-ACS2011-5yrIncome'!P21</f>
        <v>7760</v>
      </c>
      <c r="F22" s="6">
        <f>'Data-ACS2011-5yrIncome'!V21</f>
        <v>1.6</v>
      </c>
      <c r="G22" s="6">
        <f>'Data-ACS2011-5yrIncome'!AB21</f>
        <v>3.4</v>
      </c>
      <c r="H22" s="6">
        <f>'Data-ACS2011-5yrIncome'!AH21</f>
        <v>7.1</v>
      </c>
      <c r="I22" s="6">
        <f>'Data-ACS2011-5yrIncome'!AN21</f>
        <v>7.3</v>
      </c>
      <c r="J22" s="6">
        <f>'Data-ACS2011-5yrIncome'!AT21</f>
        <v>12.6</v>
      </c>
      <c r="K22" s="6">
        <f>'Data-ACS2011-5yrIncome'!AZ21</f>
        <v>12.8</v>
      </c>
      <c r="L22" s="6">
        <f>'Data-ACS2011-5yrIncome'!BF21</f>
        <v>7.2</v>
      </c>
      <c r="M22" s="6">
        <f>'Data-ACS2011-5yrIncome'!BL21</f>
        <v>11.3</v>
      </c>
      <c r="N22" s="6">
        <f>'Data-ACS2011-5yrIncome'!BR21</f>
        <v>36.799999999999997</v>
      </c>
      <c r="O22" s="6"/>
      <c r="P22" s="5">
        <f t="shared" si="9"/>
        <v>1.6E-2</v>
      </c>
      <c r="Q22" s="5">
        <f t="shared" si="0"/>
        <v>3.4000000000000002E-2</v>
      </c>
      <c r="R22" s="5">
        <f t="shared" si="1"/>
        <v>7.0999999999999994E-2</v>
      </c>
      <c r="S22" s="5">
        <f t="shared" si="2"/>
        <v>7.2999999999999995E-2</v>
      </c>
      <c r="T22" s="5">
        <f t="shared" si="3"/>
        <v>0.126</v>
      </c>
      <c r="U22" s="5">
        <f t="shared" si="4"/>
        <v>0.128</v>
      </c>
      <c r="V22" s="5">
        <f t="shared" si="5"/>
        <v>7.2000000000000008E-2</v>
      </c>
      <c r="W22" s="5">
        <f t="shared" si="6"/>
        <v>0.113</v>
      </c>
      <c r="X22" s="5">
        <f t="shared" si="7"/>
        <v>0.36799999999999999</v>
      </c>
      <c r="Z22" s="3">
        <f t="shared" si="10"/>
        <v>194</v>
      </c>
      <c r="AA22" s="3">
        <f t="shared" si="11"/>
        <v>411</v>
      </c>
      <c r="AB22" s="3">
        <f t="shared" si="12"/>
        <v>857</v>
      </c>
      <c r="AC22" s="3">
        <f t="shared" si="13"/>
        <v>881</v>
      </c>
      <c r="AD22" s="3">
        <f t="shared" si="14"/>
        <v>1521</v>
      </c>
      <c r="AE22" s="3">
        <f t="shared" si="15"/>
        <v>1545</v>
      </c>
      <c r="AF22" s="3">
        <f t="shared" si="16"/>
        <v>869</v>
      </c>
      <c r="AG22" s="3">
        <f t="shared" si="17"/>
        <v>1364</v>
      </c>
      <c r="AH22" s="3">
        <f t="shared" si="18"/>
        <v>4422</v>
      </c>
    </row>
    <row r="23" spans="1:34" x14ac:dyDescent="0.25">
      <c r="A23" t="str">
        <f>'Data-ACS2011-5yrIncome'!C22</f>
        <v>Pembroke Park town, Florida</v>
      </c>
      <c r="B23" s="3">
        <f>'Data-ACS2011-5yrIncome'!D22</f>
        <v>2742</v>
      </c>
      <c r="C23" s="4">
        <f>'Data-ACS2011-5yrIncome'!L22</f>
        <v>26144</v>
      </c>
      <c r="D23" s="4">
        <f>'Data-ACS2011-5yrIncome'!CD22</f>
        <v>33351</v>
      </c>
      <c r="E23" s="3">
        <f>'Data-ACS2011-5yrIncome'!P22</f>
        <v>1570</v>
      </c>
      <c r="F23" s="6">
        <f>'Data-ACS2011-5yrIncome'!V22</f>
        <v>3.6</v>
      </c>
      <c r="G23" s="6">
        <f>'Data-ACS2011-5yrIncome'!AB22</f>
        <v>0.6</v>
      </c>
      <c r="H23" s="6">
        <f>'Data-ACS2011-5yrIncome'!AH22</f>
        <v>18.899999999999999</v>
      </c>
      <c r="I23" s="6">
        <f>'Data-ACS2011-5yrIncome'!AN22</f>
        <v>46.6</v>
      </c>
      <c r="J23" s="6">
        <f>'Data-ACS2011-5yrIncome'!AT22</f>
        <v>18.899999999999999</v>
      </c>
      <c r="K23" s="6">
        <f>'Data-ACS2011-5yrIncome'!AZ22</f>
        <v>6.9</v>
      </c>
      <c r="L23" s="6">
        <f>'Data-ACS2011-5yrIncome'!BF22</f>
        <v>2</v>
      </c>
      <c r="M23" s="6">
        <f>'Data-ACS2011-5yrIncome'!BL22</f>
        <v>1.4</v>
      </c>
      <c r="N23" s="6">
        <f>'Data-ACS2011-5yrIncome'!BR22</f>
        <v>1</v>
      </c>
      <c r="O23" s="6"/>
      <c r="P23" s="5">
        <f t="shared" si="9"/>
        <v>3.6000000000000004E-2</v>
      </c>
      <c r="Q23" s="5">
        <f t="shared" si="0"/>
        <v>6.0000000000000001E-3</v>
      </c>
      <c r="R23" s="5">
        <f t="shared" si="1"/>
        <v>0.18899999999999997</v>
      </c>
      <c r="S23" s="5">
        <f t="shared" si="2"/>
        <v>0.46600000000000003</v>
      </c>
      <c r="T23" s="5">
        <f t="shared" si="3"/>
        <v>0.18899999999999997</v>
      </c>
      <c r="U23" s="5">
        <f t="shared" si="4"/>
        <v>6.9000000000000006E-2</v>
      </c>
      <c r="V23" s="5">
        <f t="shared" si="5"/>
        <v>0.02</v>
      </c>
      <c r="W23" s="5">
        <f t="shared" si="6"/>
        <v>1.3999999999999999E-2</v>
      </c>
      <c r="X23" s="5">
        <f t="shared" si="7"/>
        <v>0.01</v>
      </c>
      <c r="Z23" s="3">
        <f t="shared" si="10"/>
        <v>99</v>
      </c>
      <c r="AA23" s="3">
        <f t="shared" si="11"/>
        <v>17</v>
      </c>
      <c r="AB23" s="3">
        <f t="shared" si="12"/>
        <v>519</v>
      </c>
      <c r="AC23" s="3">
        <f t="shared" si="13"/>
        <v>1278</v>
      </c>
      <c r="AD23" s="3">
        <f t="shared" si="14"/>
        <v>519</v>
      </c>
      <c r="AE23" s="3">
        <f t="shared" si="15"/>
        <v>190</v>
      </c>
      <c r="AF23" s="3">
        <f t="shared" si="16"/>
        <v>55</v>
      </c>
      <c r="AG23" s="3">
        <f t="shared" si="17"/>
        <v>39</v>
      </c>
      <c r="AH23" s="3">
        <f t="shared" si="18"/>
        <v>26</v>
      </c>
    </row>
    <row r="24" spans="1:34" x14ac:dyDescent="0.25">
      <c r="A24" t="str">
        <f>'Data-ACS2011-5yrIncome'!C23</f>
        <v>Pembroke Pines city, Florida</v>
      </c>
      <c r="B24" s="3">
        <f>'Data-ACS2011-5yrIncome'!D23</f>
        <v>83161</v>
      </c>
      <c r="C24" s="4">
        <f>'Data-ACS2011-5yrIncome'!L23</f>
        <v>40426</v>
      </c>
      <c r="D24" s="4">
        <f>'Data-ACS2011-5yrIncome'!CD23</f>
        <v>56991</v>
      </c>
      <c r="E24" s="3">
        <f>'Data-ACS2011-5yrIncome'!P23</f>
        <v>53449</v>
      </c>
      <c r="F24" s="6">
        <f>'Data-ACS2011-5yrIncome'!V23</f>
        <v>1.4</v>
      </c>
      <c r="G24" s="6">
        <f>'Data-ACS2011-5yrIncome'!AB23</f>
        <v>3.2</v>
      </c>
      <c r="H24" s="6">
        <f>'Data-ACS2011-5yrIncome'!AH23</f>
        <v>10.9</v>
      </c>
      <c r="I24" s="6">
        <f>'Data-ACS2011-5yrIncome'!AN23</f>
        <v>16.8</v>
      </c>
      <c r="J24" s="6">
        <f>'Data-ACS2011-5yrIncome'!AT23</f>
        <v>21.8</v>
      </c>
      <c r="K24" s="6">
        <f>'Data-ACS2011-5yrIncome'!AZ23</f>
        <v>16.899999999999999</v>
      </c>
      <c r="L24" s="6">
        <f>'Data-ACS2011-5yrIncome'!BF23</f>
        <v>6.2</v>
      </c>
      <c r="M24" s="6">
        <f>'Data-ACS2011-5yrIncome'!BL23</f>
        <v>11.7</v>
      </c>
      <c r="N24" s="6">
        <f>'Data-ACS2011-5yrIncome'!BR23</f>
        <v>11</v>
      </c>
      <c r="O24" s="6"/>
      <c r="P24" s="5">
        <f t="shared" si="9"/>
        <v>1.3999999999999999E-2</v>
      </c>
      <c r="Q24" s="5">
        <f t="shared" si="0"/>
        <v>3.2000000000000001E-2</v>
      </c>
      <c r="R24" s="5">
        <f t="shared" si="1"/>
        <v>0.109</v>
      </c>
      <c r="S24" s="5">
        <f t="shared" si="2"/>
        <v>0.16800000000000001</v>
      </c>
      <c r="T24" s="5">
        <f t="shared" si="3"/>
        <v>0.218</v>
      </c>
      <c r="U24" s="5">
        <f t="shared" si="4"/>
        <v>0.16899999999999998</v>
      </c>
      <c r="V24" s="5">
        <f t="shared" si="5"/>
        <v>6.2E-2</v>
      </c>
      <c r="W24" s="5">
        <f t="shared" si="6"/>
        <v>0.11699999999999999</v>
      </c>
      <c r="X24" s="5">
        <f t="shared" si="7"/>
        <v>0.11</v>
      </c>
      <c r="Z24" s="3">
        <f t="shared" si="10"/>
        <v>1165</v>
      </c>
      <c r="AA24" s="3">
        <f t="shared" si="11"/>
        <v>2662</v>
      </c>
      <c r="AB24" s="3">
        <f t="shared" si="12"/>
        <v>9065</v>
      </c>
      <c r="AC24" s="3">
        <f t="shared" si="13"/>
        <v>13972</v>
      </c>
      <c r="AD24" s="3">
        <f t="shared" si="14"/>
        <v>18130</v>
      </c>
      <c r="AE24" s="3">
        <f t="shared" si="15"/>
        <v>14055</v>
      </c>
      <c r="AF24" s="3">
        <f t="shared" si="16"/>
        <v>5156</v>
      </c>
      <c r="AG24" s="3">
        <f t="shared" si="17"/>
        <v>9730</v>
      </c>
      <c r="AH24" s="3">
        <f t="shared" si="18"/>
        <v>9226</v>
      </c>
    </row>
    <row r="25" spans="1:34" x14ac:dyDescent="0.25">
      <c r="A25" t="str">
        <f>'Data-ACS2011-5yrIncome'!C24</f>
        <v>Plantation city, Florida</v>
      </c>
      <c r="B25" s="3">
        <f>'Data-ACS2011-5yrIncome'!D24</f>
        <v>50103</v>
      </c>
      <c r="C25" s="4">
        <f>'Data-ACS2011-5yrIncome'!L24</f>
        <v>45218</v>
      </c>
      <c r="D25" s="4">
        <f>'Data-ACS2011-5yrIncome'!CD24</f>
        <v>64762</v>
      </c>
      <c r="E25" s="3">
        <f>'Data-ACS2011-5yrIncome'!P24</f>
        <v>32490</v>
      </c>
      <c r="F25" s="6">
        <f>'Data-ACS2011-5yrIncome'!V24</f>
        <v>0.8</v>
      </c>
      <c r="G25" s="6">
        <f>'Data-ACS2011-5yrIncome'!AB24</f>
        <v>2.2000000000000002</v>
      </c>
      <c r="H25" s="6">
        <f>'Data-ACS2011-5yrIncome'!AH24</f>
        <v>9.6999999999999993</v>
      </c>
      <c r="I25" s="6">
        <f>'Data-ACS2011-5yrIncome'!AN24</f>
        <v>14.2</v>
      </c>
      <c r="J25" s="6">
        <f>'Data-ACS2011-5yrIncome'!AT24</f>
        <v>23.6</v>
      </c>
      <c r="K25" s="6">
        <f>'Data-ACS2011-5yrIncome'!AZ24</f>
        <v>16.399999999999999</v>
      </c>
      <c r="L25" s="6">
        <f>'Data-ACS2011-5yrIncome'!BF24</f>
        <v>7</v>
      </c>
      <c r="M25" s="6">
        <f>'Data-ACS2011-5yrIncome'!BL24</f>
        <v>11.1</v>
      </c>
      <c r="N25" s="6">
        <f>'Data-ACS2011-5yrIncome'!BR24</f>
        <v>15.2</v>
      </c>
      <c r="O25" s="6"/>
      <c r="P25" s="5">
        <f t="shared" si="9"/>
        <v>8.0000000000000002E-3</v>
      </c>
      <c r="Q25" s="5">
        <f t="shared" si="0"/>
        <v>2.2000000000000002E-2</v>
      </c>
      <c r="R25" s="5">
        <f t="shared" si="1"/>
        <v>9.6999999999999989E-2</v>
      </c>
      <c r="S25" s="5">
        <f t="shared" si="2"/>
        <v>0.14199999999999999</v>
      </c>
      <c r="T25" s="5">
        <f t="shared" si="3"/>
        <v>0.23600000000000002</v>
      </c>
      <c r="U25" s="5">
        <f t="shared" si="4"/>
        <v>0.16399999999999998</v>
      </c>
      <c r="V25" s="5">
        <f t="shared" si="5"/>
        <v>7.0000000000000007E-2</v>
      </c>
      <c r="W25" s="5">
        <f t="shared" si="6"/>
        <v>0.111</v>
      </c>
      <c r="X25" s="5">
        <f t="shared" si="7"/>
        <v>0.152</v>
      </c>
      <c r="Z25" s="3">
        <f t="shared" si="10"/>
        <v>401</v>
      </c>
      <c r="AA25" s="3">
        <f t="shared" si="11"/>
        <v>1103</v>
      </c>
      <c r="AB25" s="3">
        <f t="shared" si="12"/>
        <v>4860</v>
      </c>
      <c r="AC25" s="3">
        <f t="shared" si="13"/>
        <v>7115</v>
      </c>
      <c r="AD25" s="3">
        <f t="shared" si="14"/>
        <v>11825</v>
      </c>
      <c r="AE25" s="3">
        <f t="shared" si="15"/>
        <v>8217</v>
      </c>
      <c r="AF25" s="3">
        <f t="shared" si="16"/>
        <v>3508</v>
      </c>
      <c r="AG25" s="3">
        <f t="shared" si="17"/>
        <v>5562</v>
      </c>
      <c r="AH25" s="3">
        <f t="shared" si="18"/>
        <v>7512</v>
      </c>
    </row>
    <row r="26" spans="1:34" x14ac:dyDescent="0.25">
      <c r="A26" t="str">
        <f>'Data-ACS2011-5yrIncome'!C25</f>
        <v>Pompano Beach city, Florida</v>
      </c>
      <c r="B26" s="3">
        <f>'Data-ACS2011-5yrIncome'!D25</f>
        <v>50484</v>
      </c>
      <c r="C26" s="4">
        <f>'Data-ACS2011-5yrIncome'!L25</f>
        <v>27016</v>
      </c>
      <c r="D26" s="4">
        <f>'Data-ACS2011-5yrIncome'!CD25</f>
        <v>48520</v>
      </c>
      <c r="E26" s="3">
        <f>'Data-ACS2011-5yrIncome'!P25</f>
        <v>30251</v>
      </c>
      <c r="F26" s="6">
        <f>'Data-ACS2011-5yrIncome'!V25</f>
        <v>3</v>
      </c>
      <c r="G26" s="6">
        <f>'Data-ACS2011-5yrIncome'!AB25</f>
        <v>7.4</v>
      </c>
      <c r="H26" s="6">
        <f>'Data-ACS2011-5yrIncome'!AH25</f>
        <v>20.5</v>
      </c>
      <c r="I26" s="6">
        <f>'Data-ACS2011-5yrIncome'!AN25</f>
        <v>20.2</v>
      </c>
      <c r="J26" s="6">
        <f>'Data-ACS2011-5yrIncome'!AT25</f>
        <v>20.5</v>
      </c>
      <c r="K26" s="6">
        <f>'Data-ACS2011-5yrIncome'!AZ25</f>
        <v>11.6</v>
      </c>
      <c r="L26" s="6">
        <f>'Data-ACS2011-5yrIncome'!BF25</f>
        <v>3.8</v>
      </c>
      <c r="M26" s="6">
        <f>'Data-ACS2011-5yrIncome'!BL25</f>
        <v>5.2</v>
      </c>
      <c r="N26" s="6">
        <f>'Data-ACS2011-5yrIncome'!BR25</f>
        <v>7.7</v>
      </c>
      <c r="O26" s="6"/>
      <c r="P26" s="5">
        <f t="shared" si="9"/>
        <v>0.03</v>
      </c>
      <c r="Q26" s="5">
        <f t="shared" si="0"/>
        <v>7.400000000000001E-2</v>
      </c>
      <c r="R26" s="5">
        <f t="shared" si="1"/>
        <v>0.20499999999999999</v>
      </c>
      <c r="S26" s="5">
        <f t="shared" si="2"/>
        <v>0.20199999999999999</v>
      </c>
      <c r="T26" s="5">
        <f t="shared" si="3"/>
        <v>0.20499999999999999</v>
      </c>
      <c r="U26" s="5">
        <f t="shared" si="4"/>
        <v>0.11599999999999999</v>
      </c>
      <c r="V26" s="5">
        <f t="shared" si="5"/>
        <v>3.7999999999999999E-2</v>
      </c>
      <c r="W26" s="5">
        <f t="shared" si="6"/>
        <v>5.2000000000000005E-2</v>
      </c>
      <c r="X26" s="5">
        <f t="shared" si="7"/>
        <v>7.6999999999999999E-2</v>
      </c>
      <c r="Z26" s="3">
        <f t="shared" si="10"/>
        <v>1515</v>
      </c>
      <c r="AA26" s="3">
        <f t="shared" si="11"/>
        <v>3736</v>
      </c>
      <c r="AB26" s="3">
        <f t="shared" si="12"/>
        <v>10350</v>
      </c>
      <c r="AC26" s="3">
        <f t="shared" si="13"/>
        <v>10198</v>
      </c>
      <c r="AD26" s="3">
        <f t="shared" si="14"/>
        <v>10350</v>
      </c>
      <c r="AE26" s="3">
        <f t="shared" si="15"/>
        <v>5857</v>
      </c>
      <c r="AF26" s="3">
        <f t="shared" si="16"/>
        <v>1919</v>
      </c>
      <c r="AG26" s="3">
        <f t="shared" si="17"/>
        <v>2626</v>
      </c>
      <c r="AH26" s="3">
        <f t="shared" si="18"/>
        <v>3933</v>
      </c>
    </row>
    <row r="27" spans="1:34" x14ac:dyDescent="0.25">
      <c r="A27" t="str">
        <f>'Data-ACS2011-5yrIncome'!C26</f>
        <v>Sea Ranch Lakes village, Florida</v>
      </c>
      <c r="B27" s="3">
        <f>'Data-ACS2011-5yrIncome'!D26</f>
        <v>296</v>
      </c>
      <c r="C27" s="4">
        <f>'Data-ACS2011-5yrIncome'!L26</f>
        <v>95833</v>
      </c>
      <c r="D27" s="4">
        <f>'Data-ACS2011-5yrIncome'!CD26</f>
        <v>130289</v>
      </c>
      <c r="E27" s="3">
        <f>'Data-ACS2011-5yrIncome'!P26</f>
        <v>180</v>
      </c>
      <c r="F27" s="6">
        <f>'Data-ACS2011-5yrIncome'!V26</f>
        <v>0</v>
      </c>
      <c r="G27" s="6">
        <f>'Data-ACS2011-5yrIncome'!AB26</f>
        <v>2.2000000000000002</v>
      </c>
      <c r="H27" s="6">
        <f>'Data-ACS2011-5yrIncome'!AH26</f>
        <v>2.8</v>
      </c>
      <c r="I27" s="6">
        <f>'Data-ACS2011-5yrIncome'!AN26</f>
        <v>6.7</v>
      </c>
      <c r="J27" s="6">
        <f>'Data-ACS2011-5yrIncome'!AT26</f>
        <v>8.9</v>
      </c>
      <c r="K27" s="6">
        <f>'Data-ACS2011-5yrIncome'!AZ26</f>
        <v>21.7</v>
      </c>
      <c r="L27" s="6">
        <f>'Data-ACS2011-5yrIncome'!BF26</f>
        <v>1.7</v>
      </c>
      <c r="M27" s="6">
        <f>'Data-ACS2011-5yrIncome'!BL26</f>
        <v>6.7</v>
      </c>
      <c r="N27" s="6">
        <f>'Data-ACS2011-5yrIncome'!BR26</f>
        <v>49.4</v>
      </c>
      <c r="O27" s="6"/>
      <c r="P27" s="5">
        <f t="shared" si="9"/>
        <v>0</v>
      </c>
      <c r="Q27" s="5">
        <f t="shared" si="0"/>
        <v>2.2000000000000002E-2</v>
      </c>
      <c r="R27" s="5">
        <f t="shared" si="1"/>
        <v>2.7999999999999997E-2</v>
      </c>
      <c r="S27" s="5">
        <f t="shared" si="2"/>
        <v>6.7000000000000004E-2</v>
      </c>
      <c r="T27" s="5">
        <f t="shared" si="3"/>
        <v>8.900000000000001E-2</v>
      </c>
      <c r="U27" s="5">
        <f t="shared" si="4"/>
        <v>0.217</v>
      </c>
      <c r="V27" s="5">
        <f t="shared" si="5"/>
        <v>1.7000000000000001E-2</v>
      </c>
      <c r="W27" s="5">
        <f t="shared" si="6"/>
        <v>6.7000000000000004E-2</v>
      </c>
      <c r="X27" s="5">
        <f t="shared" si="7"/>
        <v>0.49399999999999999</v>
      </c>
      <c r="Z27" s="3">
        <f t="shared" si="10"/>
        <v>1</v>
      </c>
      <c r="AA27" s="3">
        <f t="shared" si="11"/>
        <v>7</v>
      </c>
      <c r="AB27" s="3">
        <f t="shared" si="12"/>
        <v>9</v>
      </c>
      <c r="AC27" s="3">
        <f t="shared" si="13"/>
        <v>20</v>
      </c>
      <c r="AD27" s="3">
        <f t="shared" si="14"/>
        <v>27</v>
      </c>
      <c r="AE27" s="3">
        <f t="shared" si="15"/>
        <v>65</v>
      </c>
      <c r="AF27" s="3">
        <f t="shared" si="16"/>
        <v>6</v>
      </c>
      <c r="AG27" s="3">
        <f t="shared" si="17"/>
        <v>20</v>
      </c>
      <c r="AH27" s="3">
        <f t="shared" si="18"/>
        <v>141</v>
      </c>
    </row>
    <row r="28" spans="1:34" x14ac:dyDescent="0.25">
      <c r="A28" t="str">
        <f>'Data-ACS2011-5yrIncome'!C27</f>
        <v>Southwest Ranches town, Florida</v>
      </c>
      <c r="B28" s="3">
        <f>'Data-ACS2011-5yrIncome'!D27</f>
        <v>4126</v>
      </c>
      <c r="C28" s="4">
        <f>'Data-ACS2011-5yrIncome'!L27</f>
        <v>47315</v>
      </c>
      <c r="D28" s="4">
        <f>'Data-ACS2011-5yrIncome'!CD27</f>
        <v>106523</v>
      </c>
      <c r="E28" s="3">
        <f>'Data-ACS2011-5yrIncome'!P27</f>
        <v>2573</v>
      </c>
      <c r="F28" s="6">
        <f>'Data-ACS2011-5yrIncome'!V27</f>
        <v>2.6</v>
      </c>
      <c r="G28" s="6">
        <f>'Data-ACS2011-5yrIncome'!AB27</f>
        <v>2.2000000000000002</v>
      </c>
      <c r="H28" s="6">
        <f>'Data-ACS2011-5yrIncome'!AH27</f>
        <v>5.8</v>
      </c>
      <c r="I28" s="6">
        <f>'Data-ACS2011-5yrIncome'!AN27</f>
        <v>13.7</v>
      </c>
      <c r="J28" s="6">
        <f>'Data-ACS2011-5yrIncome'!AT27</f>
        <v>15.2</v>
      </c>
      <c r="K28" s="6">
        <f>'Data-ACS2011-5yrIncome'!AZ27</f>
        <v>18.899999999999999</v>
      </c>
      <c r="L28" s="6">
        <f>'Data-ACS2011-5yrIncome'!BF27</f>
        <v>7.2</v>
      </c>
      <c r="M28" s="6">
        <f>'Data-ACS2011-5yrIncome'!BL27</f>
        <v>9.4</v>
      </c>
      <c r="N28" s="6">
        <f>'Data-ACS2011-5yrIncome'!BR27</f>
        <v>25.1</v>
      </c>
      <c r="O28" s="6"/>
      <c r="P28" s="5">
        <f t="shared" si="9"/>
        <v>2.6000000000000002E-2</v>
      </c>
      <c r="Q28" s="5">
        <f t="shared" si="0"/>
        <v>2.2000000000000002E-2</v>
      </c>
      <c r="R28" s="5">
        <f t="shared" si="1"/>
        <v>5.7999999999999996E-2</v>
      </c>
      <c r="S28" s="5">
        <f t="shared" si="2"/>
        <v>0.13699999999999998</v>
      </c>
      <c r="T28" s="5">
        <f t="shared" si="3"/>
        <v>0.152</v>
      </c>
      <c r="U28" s="5">
        <f t="shared" si="4"/>
        <v>0.18899999999999997</v>
      </c>
      <c r="V28" s="5">
        <f t="shared" si="5"/>
        <v>7.2000000000000008E-2</v>
      </c>
      <c r="W28" s="5">
        <f t="shared" si="6"/>
        <v>9.4E-2</v>
      </c>
      <c r="X28" s="5">
        <f t="shared" si="7"/>
        <v>0.251</v>
      </c>
      <c r="Z28" s="3">
        <f t="shared" si="10"/>
        <v>108</v>
      </c>
      <c r="AA28" s="3">
        <f t="shared" si="11"/>
        <v>91</v>
      </c>
      <c r="AB28" s="3">
        <f t="shared" si="12"/>
        <v>240</v>
      </c>
      <c r="AC28" s="3">
        <f t="shared" si="13"/>
        <v>566</v>
      </c>
      <c r="AD28" s="3">
        <f t="shared" si="14"/>
        <v>628</v>
      </c>
      <c r="AE28" s="3">
        <f t="shared" si="15"/>
        <v>780</v>
      </c>
      <c r="AF28" s="3">
        <f t="shared" si="16"/>
        <v>298</v>
      </c>
      <c r="AG28" s="3">
        <f t="shared" si="17"/>
        <v>388</v>
      </c>
      <c r="AH28" s="3">
        <f t="shared" si="18"/>
        <v>1027</v>
      </c>
    </row>
    <row r="29" spans="1:34" x14ac:dyDescent="0.25">
      <c r="A29" t="str">
        <f>'Data-ACS2011-5yrIncome'!C28</f>
        <v>Sunrise city, Florida</v>
      </c>
      <c r="B29" s="3">
        <f>'Data-ACS2011-5yrIncome'!D28</f>
        <v>47508</v>
      </c>
      <c r="C29" s="4">
        <f>'Data-ACS2011-5yrIncome'!L28</f>
        <v>34264</v>
      </c>
      <c r="D29" s="4">
        <f>'Data-ACS2011-5yrIncome'!CD28</f>
        <v>45749</v>
      </c>
      <c r="E29" s="3">
        <f>'Data-ACS2011-5yrIncome'!P28</f>
        <v>31501</v>
      </c>
      <c r="F29" s="6">
        <f>'Data-ACS2011-5yrIncome'!V28</f>
        <v>1.3</v>
      </c>
      <c r="G29" s="6">
        <f>'Data-ACS2011-5yrIncome'!AB28</f>
        <v>4.5999999999999996</v>
      </c>
      <c r="H29" s="6">
        <f>'Data-ACS2011-5yrIncome'!AH28</f>
        <v>15.3</v>
      </c>
      <c r="I29" s="6">
        <f>'Data-ACS2011-5yrIncome'!AN28</f>
        <v>20.7</v>
      </c>
      <c r="J29" s="6">
        <f>'Data-ACS2011-5yrIncome'!AT28</f>
        <v>25</v>
      </c>
      <c r="K29" s="6">
        <f>'Data-ACS2011-5yrIncome'!AZ28</f>
        <v>14.8</v>
      </c>
      <c r="L29" s="6">
        <f>'Data-ACS2011-5yrIncome'!BF28</f>
        <v>5.2</v>
      </c>
      <c r="M29" s="6">
        <f>'Data-ACS2011-5yrIncome'!BL28</f>
        <v>8.3000000000000007</v>
      </c>
      <c r="N29" s="6">
        <f>'Data-ACS2011-5yrIncome'!BR28</f>
        <v>4.8</v>
      </c>
      <c r="O29" s="6"/>
      <c r="P29" s="5">
        <f t="shared" si="9"/>
        <v>1.3000000000000001E-2</v>
      </c>
      <c r="Q29" s="5">
        <f t="shared" si="0"/>
        <v>4.5999999999999999E-2</v>
      </c>
      <c r="R29" s="5">
        <f t="shared" si="1"/>
        <v>0.153</v>
      </c>
      <c r="S29" s="5">
        <f t="shared" si="2"/>
        <v>0.20699999999999999</v>
      </c>
      <c r="T29" s="5">
        <f t="shared" si="3"/>
        <v>0.25</v>
      </c>
      <c r="U29" s="5">
        <f t="shared" si="4"/>
        <v>0.14800000000000002</v>
      </c>
      <c r="V29" s="5">
        <f t="shared" si="5"/>
        <v>5.2000000000000005E-2</v>
      </c>
      <c r="W29" s="5">
        <f t="shared" si="6"/>
        <v>8.3000000000000004E-2</v>
      </c>
      <c r="X29" s="5">
        <f t="shared" si="7"/>
        <v>4.8000000000000001E-2</v>
      </c>
      <c r="Z29" s="3">
        <f t="shared" si="10"/>
        <v>618</v>
      </c>
      <c r="AA29" s="3">
        <f t="shared" si="11"/>
        <v>2186</v>
      </c>
      <c r="AB29" s="3">
        <f t="shared" si="12"/>
        <v>7269</v>
      </c>
      <c r="AC29" s="3">
        <f t="shared" si="13"/>
        <v>9835</v>
      </c>
      <c r="AD29" s="3">
        <f t="shared" si="14"/>
        <v>11878</v>
      </c>
      <c r="AE29" s="3">
        <f t="shared" si="15"/>
        <v>7032</v>
      </c>
      <c r="AF29" s="3">
        <f t="shared" si="16"/>
        <v>2471</v>
      </c>
      <c r="AG29" s="3">
        <f t="shared" si="17"/>
        <v>3944</v>
      </c>
      <c r="AH29" s="3">
        <f t="shared" si="18"/>
        <v>2275</v>
      </c>
    </row>
    <row r="30" spans="1:34" x14ac:dyDescent="0.25">
      <c r="A30" t="str">
        <f>'Data-ACS2011-5yrIncome'!C29</f>
        <v>Tamarac city, Florida</v>
      </c>
      <c r="B30" s="3">
        <f>'Data-ACS2011-5yrIncome'!D29</f>
        <v>30696</v>
      </c>
      <c r="C30" s="4">
        <f>'Data-ACS2011-5yrIncome'!L29</f>
        <v>32372</v>
      </c>
      <c r="D30" s="4">
        <f>'Data-ACS2011-5yrIncome'!CD29</f>
        <v>46049</v>
      </c>
      <c r="E30" s="3">
        <f>'Data-ACS2011-5yrIncome'!P29</f>
        <v>19276</v>
      </c>
      <c r="F30" s="6">
        <f>'Data-ACS2011-5yrIncome'!V29</f>
        <v>1.5</v>
      </c>
      <c r="G30" s="6">
        <f>'Data-ACS2011-5yrIncome'!AB29</f>
        <v>4.9000000000000004</v>
      </c>
      <c r="H30" s="6">
        <f>'Data-ACS2011-5yrIncome'!AH29</f>
        <v>15.2</v>
      </c>
      <c r="I30" s="6">
        <f>'Data-ACS2011-5yrIncome'!AN29</f>
        <v>21.3</v>
      </c>
      <c r="J30" s="6">
        <f>'Data-ACS2011-5yrIncome'!AT29</f>
        <v>23.8</v>
      </c>
      <c r="K30" s="6">
        <f>'Data-ACS2011-5yrIncome'!AZ29</f>
        <v>16.100000000000001</v>
      </c>
      <c r="L30" s="6">
        <f>'Data-ACS2011-5yrIncome'!BF29</f>
        <v>6.6</v>
      </c>
      <c r="M30" s="6">
        <f>'Data-ACS2011-5yrIncome'!BL29</f>
        <v>6.2</v>
      </c>
      <c r="N30" s="6">
        <f>'Data-ACS2011-5yrIncome'!BR29</f>
        <v>4.5</v>
      </c>
      <c r="O30" s="6"/>
      <c r="P30" s="5">
        <f t="shared" si="9"/>
        <v>1.4999999999999999E-2</v>
      </c>
      <c r="Q30" s="5">
        <f t="shared" si="0"/>
        <v>4.9000000000000002E-2</v>
      </c>
      <c r="R30" s="5">
        <f t="shared" si="1"/>
        <v>0.152</v>
      </c>
      <c r="S30" s="5">
        <f t="shared" si="2"/>
        <v>0.21299999999999999</v>
      </c>
      <c r="T30" s="5">
        <f t="shared" si="3"/>
        <v>0.23800000000000002</v>
      </c>
      <c r="U30" s="5">
        <f t="shared" si="4"/>
        <v>0.161</v>
      </c>
      <c r="V30" s="5">
        <f t="shared" si="5"/>
        <v>6.6000000000000003E-2</v>
      </c>
      <c r="W30" s="5">
        <f t="shared" si="6"/>
        <v>6.2E-2</v>
      </c>
      <c r="X30" s="5">
        <f t="shared" si="7"/>
        <v>4.4999999999999998E-2</v>
      </c>
      <c r="Z30" s="3">
        <f t="shared" si="10"/>
        <v>461</v>
      </c>
      <c r="AA30" s="3">
        <f t="shared" si="11"/>
        <v>1505</v>
      </c>
      <c r="AB30" s="3">
        <f t="shared" si="12"/>
        <v>4666</v>
      </c>
      <c r="AC30" s="3">
        <f t="shared" si="13"/>
        <v>6539</v>
      </c>
      <c r="AD30" s="3">
        <f t="shared" si="14"/>
        <v>7306</v>
      </c>
      <c r="AE30" s="3">
        <f t="shared" si="15"/>
        <v>4943</v>
      </c>
      <c r="AF30" s="3">
        <f t="shared" si="16"/>
        <v>2026</v>
      </c>
      <c r="AG30" s="3">
        <f t="shared" si="17"/>
        <v>1904</v>
      </c>
      <c r="AH30" s="3">
        <f t="shared" si="18"/>
        <v>1346</v>
      </c>
    </row>
    <row r="31" spans="1:34" x14ac:dyDescent="0.25">
      <c r="A31" t="str">
        <f>'Data-ACS2011-5yrIncome'!C30</f>
        <v>Weston city, Florida</v>
      </c>
      <c r="B31" s="3">
        <f>'Data-ACS2011-5yrIncome'!D30</f>
        <v>32782</v>
      </c>
      <c r="C31" s="4">
        <f>'Data-ACS2011-5yrIncome'!L30</f>
        <v>67708</v>
      </c>
      <c r="D31" s="4">
        <f>'Data-ACS2011-5yrIncome'!CD30</f>
        <v>96354</v>
      </c>
      <c r="E31" s="3">
        <f>'Data-ACS2011-5yrIncome'!P30</f>
        <v>20912</v>
      </c>
      <c r="F31" s="6">
        <f>'Data-ACS2011-5yrIncome'!V30</f>
        <v>1.3</v>
      </c>
      <c r="G31" s="6">
        <f>'Data-ACS2011-5yrIncome'!AB30</f>
        <v>2</v>
      </c>
      <c r="H31" s="6">
        <f>'Data-ACS2011-5yrIncome'!AH30</f>
        <v>7.8</v>
      </c>
      <c r="I31" s="6">
        <f>'Data-ACS2011-5yrIncome'!AN30</f>
        <v>10.4</v>
      </c>
      <c r="J31" s="6">
        <f>'Data-ACS2011-5yrIncome'!AT30</f>
        <v>13.7</v>
      </c>
      <c r="K31" s="6">
        <f>'Data-ACS2011-5yrIncome'!AZ30</f>
        <v>12.3</v>
      </c>
      <c r="L31" s="6">
        <f>'Data-ACS2011-5yrIncome'!BF30</f>
        <v>6.2</v>
      </c>
      <c r="M31" s="6">
        <f>'Data-ACS2011-5yrIncome'!BL30</f>
        <v>15.3</v>
      </c>
      <c r="N31" s="6">
        <f>'Data-ACS2011-5yrIncome'!BR30</f>
        <v>31.1</v>
      </c>
      <c r="O31" s="6"/>
      <c r="P31" s="5">
        <f t="shared" si="9"/>
        <v>1.3000000000000001E-2</v>
      </c>
      <c r="Q31" s="5">
        <f t="shared" si="0"/>
        <v>0.02</v>
      </c>
      <c r="R31" s="5">
        <f t="shared" si="1"/>
        <v>7.8E-2</v>
      </c>
      <c r="S31" s="5">
        <f t="shared" si="2"/>
        <v>0.10400000000000001</v>
      </c>
      <c r="T31" s="5">
        <f t="shared" si="3"/>
        <v>0.13699999999999998</v>
      </c>
      <c r="U31" s="5">
        <f t="shared" si="4"/>
        <v>0.12300000000000001</v>
      </c>
      <c r="V31" s="5">
        <f t="shared" si="5"/>
        <v>6.2E-2</v>
      </c>
      <c r="W31" s="5">
        <f t="shared" si="6"/>
        <v>0.153</v>
      </c>
      <c r="X31" s="5">
        <f t="shared" si="7"/>
        <v>0.311</v>
      </c>
      <c r="Z31" s="3">
        <f t="shared" si="10"/>
        <v>427</v>
      </c>
      <c r="AA31" s="3">
        <f t="shared" si="11"/>
        <v>656</v>
      </c>
      <c r="AB31" s="3">
        <f t="shared" si="12"/>
        <v>2557</v>
      </c>
      <c r="AC31" s="3">
        <f t="shared" si="13"/>
        <v>3410</v>
      </c>
      <c r="AD31" s="3">
        <f t="shared" si="14"/>
        <v>4492</v>
      </c>
      <c r="AE31" s="3">
        <f t="shared" si="15"/>
        <v>4033</v>
      </c>
      <c r="AF31" s="3">
        <f t="shared" si="16"/>
        <v>2033</v>
      </c>
      <c r="AG31" s="3">
        <f t="shared" si="17"/>
        <v>5016</v>
      </c>
      <c r="AH31" s="3">
        <f t="shared" si="18"/>
        <v>10158</v>
      </c>
    </row>
    <row r="32" spans="1:34" x14ac:dyDescent="0.25">
      <c r="A32" t="str">
        <f>'Data-ACS2011-5yrIncome'!C31</f>
        <v>West Park city, Florida</v>
      </c>
      <c r="B32" s="3">
        <f>'Data-ACS2011-5yrIncome'!D31</f>
        <v>7009</v>
      </c>
      <c r="C32" s="4">
        <f>'Data-ACS2011-5yrIncome'!L31</f>
        <v>25554</v>
      </c>
      <c r="D32" s="4">
        <f>'Data-ACS2011-5yrIncome'!CD31</f>
        <v>34075</v>
      </c>
      <c r="E32" s="3">
        <f>'Data-ACS2011-5yrIncome'!P31</f>
        <v>4350</v>
      </c>
      <c r="F32" s="6">
        <f>'Data-ACS2011-5yrIncome'!V31</f>
        <v>0.7</v>
      </c>
      <c r="G32" s="6">
        <f>'Data-ACS2011-5yrIncome'!AB31</f>
        <v>4.8</v>
      </c>
      <c r="H32" s="6">
        <f>'Data-ACS2011-5yrIncome'!AH31</f>
        <v>29.8</v>
      </c>
      <c r="I32" s="6">
        <f>'Data-ACS2011-5yrIncome'!AN31</f>
        <v>27.3</v>
      </c>
      <c r="J32" s="6">
        <f>'Data-ACS2011-5yrIncome'!AT31</f>
        <v>21.4</v>
      </c>
      <c r="K32" s="6">
        <f>'Data-ACS2011-5yrIncome'!AZ31</f>
        <v>10.1</v>
      </c>
      <c r="L32" s="6">
        <f>'Data-ACS2011-5yrIncome'!BF31</f>
        <v>0.8</v>
      </c>
      <c r="M32" s="6">
        <f>'Data-ACS2011-5yrIncome'!BL31</f>
        <v>3.8</v>
      </c>
      <c r="N32" s="6">
        <f>'Data-ACS2011-5yrIncome'!BR31</f>
        <v>1.2</v>
      </c>
      <c r="O32" s="6"/>
      <c r="P32" s="5">
        <f t="shared" si="9"/>
        <v>6.9999999999999993E-3</v>
      </c>
      <c r="Q32" s="5">
        <f t="shared" si="0"/>
        <v>4.8000000000000001E-2</v>
      </c>
      <c r="R32" s="5">
        <f t="shared" si="1"/>
        <v>0.29799999999999999</v>
      </c>
      <c r="S32" s="5">
        <f t="shared" si="2"/>
        <v>0.27300000000000002</v>
      </c>
      <c r="T32" s="5">
        <f t="shared" si="3"/>
        <v>0.214</v>
      </c>
      <c r="U32" s="5">
        <f t="shared" si="4"/>
        <v>0.10099999999999999</v>
      </c>
      <c r="V32" s="5">
        <f t="shared" si="5"/>
        <v>8.0000000000000002E-3</v>
      </c>
      <c r="W32" s="5">
        <f t="shared" si="6"/>
        <v>3.7999999999999999E-2</v>
      </c>
      <c r="X32" s="5">
        <f t="shared" si="7"/>
        <v>1.2E-2</v>
      </c>
      <c r="Z32" s="3">
        <f t="shared" si="10"/>
        <v>50</v>
      </c>
      <c r="AA32" s="3">
        <f t="shared" si="11"/>
        <v>337</v>
      </c>
      <c r="AB32" s="3">
        <f t="shared" si="12"/>
        <v>2089</v>
      </c>
      <c r="AC32" s="3">
        <f t="shared" si="13"/>
        <v>1914</v>
      </c>
      <c r="AD32" s="3">
        <f t="shared" si="14"/>
        <v>1500</v>
      </c>
      <c r="AE32" s="3">
        <f t="shared" si="15"/>
        <v>708</v>
      </c>
      <c r="AF32" s="3">
        <f t="shared" si="16"/>
        <v>57</v>
      </c>
      <c r="AG32" s="3">
        <f t="shared" si="17"/>
        <v>267</v>
      </c>
      <c r="AH32" s="3">
        <f t="shared" si="18"/>
        <v>87</v>
      </c>
    </row>
    <row r="33" spans="1:34" x14ac:dyDescent="0.25">
      <c r="A33" t="str">
        <f>'Data-ACS2011-5yrIncome'!C32</f>
        <v>Wilton Manors city, Florida</v>
      </c>
      <c r="B33" s="3">
        <f>'Data-ACS2011-5yrIncome'!D32</f>
        <v>7404</v>
      </c>
      <c r="C33" s="4">
        <f>'Data-ACS2011-5yrIncome'!L32</f>
        <v>38683</v>
      </c>
      <c r="D33" s="4">
        <f>'Data-ACS2011-5yrIncome'!CD32</f>
        <v>53802</v>
      </c>
      <c r="E33" s="3">
        <f>'Data-ACS2011-5yrIncome'!P32</f>
        <v>4724</v>
      </c>
      <c r="F33" s="6">
        <f>'Data-ACS2011-5yrIncome'!V32</f>
        <v>1.5</v>
      </c>
      <c r="G33" s="6">
        <f>'Data-ACS2011-5yrIncome'!AB32</f>
        <v>4.8</v>
      </c>
      <c r="H33" s="6">
        <f>'Data-ACS2011-5yrIncome'!AH32</f>
        <v>14.5</v>
      </c>
      <c r="I33" s="6">
        <f>'Data-ACS2011-5yrIncome'!AN32</f>
        <v>14.3</v>
      </c>
      <c r="J33" s="6">
        <f>'Data-ACS2011-5yrIncome'!AT32</f>
        <v>25</v>
      </c>
      <c r="K33" s="6">
        <f>'Data-ACS2011-5yrIncome'!AZ32</f>
        <v>13.4</v>
      </c>
      <c r="L33" s="6">
        <f>'Data-ACS2011-5yrIncome'!BF32</f>
        <v>6.5</v>
      </c>
      <c r="M33" s="6">
        <f>'Data-ACS2011-5yrIncome'!BL32</f>
        <v>8</v>
      </c>
      <c r="N33" s="6">
        <f>'Data-ACS2011-5yrIncome'!BR32</f>
        <v>12</v>
      </c>
      <c r="O33" s="6"/>
      <c r="P33" s="5">
        <f t="shared" si="9"/>
        <v>1.4999999999999999E-2</v>
      </c>
      <c r="Q33" s="5">
        <f t="shared" si="0"/>
        <v>4.8000000000000001E-2</v>
      </c>
      <c r="R33" s="5">
        <f t="shared" si="1"/>
        <v>0.14499999999999999</v>
      </c>
      <c r="S33" s="5">
        <f t="shared" si="2"/>
        <v>0.14300000000000002</v>
      </c>
      <c r="T33" s="5">
        <f t="shared" si="3"/>
        <v>0.25</v>
      </c>
      <c r="U33" s="5">
        <f t="shared" si="4"/>
        <v>0.13400000000000001</v>
      </c>
      <c r="V33" s="5">
        <f t="shared" si="5"/>
        <v>6.5000000000000002E-2</v>
      </c>
      <c r="W33" s="5">
        <f t="shared" si="6"/>
        <v>0.08</v>
      </c>
      <c r="X33" s="5">
        <f t="shared" si="7"/>
        <v>0.12</v>
      </c>
      <c r="Z33" s="3">
        <f t="shared" si="10"/>
        <v>112</v>
      </c>
      <c r="AA33" s="3">
        <f t="shared" si="11"/>
        <v>356</v>
      </c>
      <c r="AB33" s="3">
        <f t="shared" si="12"/>
        <v>1074</v>
      </c>
      <c r="AC33" s="3">
        <f t="shared" si="13"/>
        <v>1059</v>
      </c>
      <c r="AD33" s="3">
        <f t="shared" si="14"/>
        <v>1852</v>
      </c>
      <c r="AE33" s="3">
        <f t="shared" si="15"/>
        <v>993</v>
      </c>
      <c r="AF33" s="3">
        <f t="shared" si="16"/>
        <v>482</v>
      </c>
      <c r="AG33" s="3">
        <f t="shared" si="17"/>
        <v>593</v>
      </c>
      <c r="AH33" s="3">
        <f t="shared" si="18"/>
        <v>883</v>
      </c>
    </row>
  </sheetData>
  <mergeCells count="3">
    <mergeCell ref="F1:N1"/>
    <mergeCell ref="P1:X1"/>
    <mergeCell ref="Z1:A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2"/>
  <sheetViews>
    <sheetView workbookViewId="0">
      <selection activeCell="C34" sqref="C34"/>
    </sheetView>
  </sheetViews>
  <sheetFormatPr defaultRowHeight="15" x14ac:dyDescent="0.25"/>
  <cols>
    <col min="3" max="3" width="34.28515625" bestFit="1" customWidth="1"/>
    <col min="22" max="22" width="15" bestFit="1" customWidth="1"/>
    <col min="24" max="24" width="15" bestFit="1" customWidth="1"/>
  </cols>
  <sheetData>
    <row r="1" spans="1:1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</row>
    <row r="2" spans="1:129" x14ac:dyDescent="0.25">
      <c r="A2" t="s">
        <v>129</v>
      </c>
      <c r="B2">
        <v>1213275</v>
      </c>
      <c r="C2" t="s">
        <v>130</v>
      </c>
      <c r="D2">
        <v>27937</v>
      </c>
      <c r="E2">
        <v>744</v>
      </c>
      <c r="F2">
        <v>14054</v>
      </c>
      <c r="G2">
        <v>592</v>
      </c>
      <c r="H2">
        <v>13883</v>
      </c>
      <c r="I2">
        <v>651</v>
      </c>
      <c r="J2">
        <v>34264</v>
      </c>
      <c r="K2">
        <v>2034</v>
      </c>
      <c r="L2">
        <v>37425</v>
      </c>
      <c r="M2">
        <v>3167</v>
      </c>
      <c r="N2">
        <v>30489</v>
      </c>
      <c r="O2">
        <v>2593</v>
      </c>
      <c r="P2">
        <v>18487</v>
      </c>
      <c r="Q2">
        <v>707</v>
      </c>
      <c r="R2">
        <v>10043</v>
      </c>
      <c r="S2">
        <v>654</v>
      </c>
      <c r="T2">
        <v>8444</v>
      </c>
      <c r="U2">
        <v>588</v>
      </c>
      <c r="V2">
        <v>0.7</v>
      </c>
      <c r="W2">
        <v>0.3</v>
      </c>
      <c r="X2">
        <v>0.8</v>
      </c>
      <c r="Y2">
        <v>0.6</v>
      </c>
      <c r="Z2">
        <v>0.6</v>
      </c>
      <c r="AA2">
        <v>0.4</v>
      </c>
      <c r="AB2">
        <v>3.1</v>
      </c>
      <c r="AC2">
        <v>1.1000000000000001</v>
      </c>
      <c r="AD2">
        <v>2.1</v>
      </c>
      <c r="AE2">
        <v>1.1000000000000001</v>
      </c>
      <c r="AF2">
        <v>4.3</v>
      </c>
      <c r="AG2">
        <v>2</v>
      </c>
      <c r="AH2">
        <v>13</v>
      </c>
      <c r="AI2">
        <v>1.8</v>
      </c>
      <c r="AJ2">
        <v>11.2</v>
      </c>
      <c r="AK2">
        <v>2</v>
      </c>
      <c r="AL2">
        <v>15.1</v>
      </c>
      <c r="AM2">
        <v>2.8</v>
      </c>
      <c r="AN2">
        <v>18.7</v>
      </c>
      <c r="AO2">
        <v>2.9</v>
      </c>
      <c r="AP2">
        <v>19.3</v>
      </c>
      <c r="AQ2">
        <v>3.5</v>
      </c>
      <c r="AR2">
        <v>18</v>
      </c>
      <c r="AS2">
        <v>3.7</v>
      </c>
      <c r="AT2">
        <v>22.8</v>
      </c>
      <c r="AU2">
        <v>2.4</v>
      </c>
      <c r="AV2">
        <v>20.3</v>
      </c>
      <c r="AW2">
        <v>3.2</v>
      </c>
      <c r="AX2">
        <v>25.7</v>
      </c>
      <c r="AY2">
        <v>3.6</v>
      </c>
      <c r="AZ2">
        <v>15.1</v>
      </c>
      <c r="BA2">
        <v>2.1</v>
      </c>
      <c r="BB2">
        <v>16.2</v>
      </c>
      <c r="BC2">
        <v>2.8</v>
      </c>
      <c r="BD2">
        <v>13.9</v>
      </c>
      <c r="BE2">
        <v>2.9</v>
      </c>
      <c r="BF2">
        <v>7.3</v>
      </c>
      <c r="BG2">
        <v>1.5</v>
      </c>
      <c r="BH2">
        <v>7.1</v>
      </c>
      <c r="BI2">
        <v>1.8</v>
      </c>
      <c r="BJ2">
        <v>7.5</v>
      </c>
      <c r="BK2">
        <v>2.5</v>
      </c>
      <c r="BL2">
        <v>9.9</v>
      </c>
      <c r="BM2">
        <v>1.5</v>
      </c>
      <c r="BN2">
        <v>11</v>
      </c>
      <c r="BO2">
        <v>2.4</v>
      </c>
      <c r="BP2">
        <v>8.6999999999999993</v>
      </c>
      <c r="BQ2">
        <v>1.7</v>
      </c>
      <c r="BR2">
        <v>9.4</v>
      </c>
      <c r="BS2">
        <v>1.4</v>
      </c>
      <c r="BT2">
        <v>12</v>
      </c>
      <c r="BU2">
        <v>2.2999999999999998</v>
      </c>
      <c r="BV2">
        <v>6.3</v>
      </c>
      <c r="BW2">
        <v>1.9</v>
      </c>
      <c r="BX2" t="s">
        <v>131</v>
      </c>
      <c r="BY2" t="s">
        <v>131</v>
      </c>
      <c r="BZ2">
        <v>45531</v>
      </c>
      <c r="CA2">
        <v>4980</v>
      </c>
      <c r="CB2">
        <v>41191</v>
      </c>
      <c r="CC2">
        <v>1484</v>
      </c>
      <c r="CD2">
        <v>52942</v>
      </c>
      <c r="CE2">
        <v>2050</v>
      </c>
      <c r="CF2">
        <v>56270</v>
      </c>
      <c r="CG2">
        <v>3125</v>
      </c>
      <c r="CH2">
        <v>48984</v>
      </c>
      <c r="CI2">
        <v>2463</v>
      </c>
      <c r="CJ2">
        <v>37245</v>
      </c>
      <c r="CK2">
        <v>1852</v>
      </c>
      <c r="CL2">
        <v>42244</v>
      </c>
      <c r="CM2">
        <v>2290</v>
      </c>
      <c r="CN2">
        <v>33415</v>
      </c>
      <c r="CO2">
        <v>2452</v>
      </c>
      <c r="CP2">
        <v>19535</v>
      </c>
      <c r="CQ2">
        <v>4245</v>
      </c>
      <c r="CR2">
        <v>21731</v>
      </c>
      <c r="CS2">
        <v>11172</v>
      </c>
      <c r="CT2">
        <v>18338</v>
      </c>
      <c r="CU2">
        <v>2908</v>
      </c>
      <c r="CV2">
        <v>27997</v>
      </c>
      <c r="CW2">
        <v>2040</v>
      </c>
      <c r="CX2">
        <v>31688</v>
      </c>
      <c r="CY2">
        <v>3501</v>
      </c>
      <c r="CZ2">
        <v>20670</v>
      </c>
      <c r="DA2">
        <v>6378</v>
      </c>
      <c r="DB2">
        <v>38691</v>
      </c>
      <c r="DC2">
        <v>2930</v>
      </c>
      <c r="DD2">
        <v>42991</v>
      </c>
      <c r="DE2">
        <v>2223</v>
      </c>
      <c r="DF2">
        <v>33999</v>
      </c>
      <c r="DG2">
        <v>3065</v>
      </c>
      <c r="DH2">
        <v>48382</v>
      </c>
      <c r="DI2">
        <v>4350</v>
      </c>
      <c r="DJ2">
        <v>57156</v>
      </c>
      <c r="DK2">
        <v>8424</v>
      </c>
      <c r="DL2">
        <v>42706</v>
      </c>
      <c r="DM2">
        <v>3924</v>
      </c>
      <c r="DN2">
        <v>61616</v>
      </c>
      <c r="DO2">
        <v>6822</v>
      </c>
      <c r="DP2">
        <v>63750</v>
      </c>
      <c r="DQ2">
        <v>4736</v>
      </c>
      <c r="DR2">
        <v>56569</v>
      </c>
      <c r="DS2">
        <v>11744</v>
      </c>
      <c r="DT2">
        <v>13.7</v>
      </c>
      <c r="DU2" t="s">
        <v>131</v>
      </c>
      <c r="DV2" t="s">
        <v>131</v>
      </c>
      <c r="DW2" t="s">
        <v>131</v>
      </c>
      <c r="DX2" t="s">
        <v>131</v>
      </c>
      <c r="DY2" t="s">
        <v>131</v>
      </c>
    </row>
    <row r="3" spans="1:129" x14ac:dyDescent="0.25">
      <c r="A3" t="s">
        <v>132</v>
      </c>
      <c r="B3">
        <v>1214125</v>
      </c>
      <c r="C3" t="s">
        <v>133</v>
      </c>
      <c r="D3">
        <v>16559</v>
      </c>
      <c r="E3">
        <v>552</v>
      </c>
      <c r="F3">
        <v>8331</v>
      </c>
      <c r="G3">
        <v>405</v>
      </c>
      <c r="H3">
        <v>8228</v>
      </c>
      <c r="I3">
        <v>428</v>
      </c>
      <c r="J3">
        <v>41473</v>
      </c>
      <c r="K3">
        <v>1681</v>
      </c>
      <c r="L3">
        <v>50377</v>
      </c>
      <c r="M3">
        <v>3027</v>
      </c>
      <c r="N3">
        <v>35054</v>
      </c>
      <c r="O3">
        <v>3179</v>
      </c>
      <c r="P3">
        <v>10096</v>
      </c>
      <c r="Q3">
        <v>509</v>
      </c>
      <c r="R3">
        <v>5622</v>
      </c>
      <c r="S3">
        <v>366</v>
      </c>
      <c r="T3">
        <v>4474</v>
      </c>
      <c r="U3">
        <v>341</v>
      </c>
      <c r="V3">
        <v>1.4</v>
      </c>
      <c r="W3">
        <v>0.6</v>
      </c>
      <c r="X3">
        <v>1.7</v>
      </c>
      <c r="Y3">
        <v>0.9</v>
      </c>
      <c r="Z3">
        <v>1.1000000000000001</v>
      </c>
      <c r="AA3">
        <v>0.9</v>
      </c>
      <c r="AB3">
        <v>1</v>
      </c>
      <c r="AC3">
        <v>0.6</v>
      </c>
      <c r="AD3">
        <v>0.9</v>
      </c>
      <c r="AE3">
        <v>0.6</v>
      </c>
      <c r="AF3">
        <v>1.2</v>
      </c>
      <c r="AG3">
        <v>1.1000000000000001</v>
      </c>
      <c r="AH3">
        <v>7</v>
      </c>
      <c r="AI3">
        <v>1.5</v>
      </c>
      <c r="AJ3">
        <v>6.1</v>
      </c>
      <c r="AK3">
        <v>2.2000000000000002</v>
      </c>
      <c r="AL3">
        <v>8.1</v>
      </c>
      <c r="AM3">
        <v>3</v>
      </c>
      <c r="AN3">
        <v>13.3</v>
      </c>
      <c r="AO3">
        <v>2.4</v>
      </c>
      <c r="AP3">
        <v>11.2</v>
      </c>
      <c r="AQ3">
        <v>2.6</v>
      </c>
      <c r="AR3">
        <v>15.9</v>
      </c>
      <c r="AS3">
        <v>3.9</v>
      </c>
      <c r="AT3">
        <v>17</v>
      </c>
      <c r="AU3">
        <v>2.4</v>
      </c>
      <c r="AV3">
        <v>15.2</v>
      </c>
      <c r="AW3">
        <v>3.1</v>
      </c>
      <c r="AX3">
        <v>19.399999999999999</v>
      </c>
      <c r="AY3">
        <v>3.3</v>
      </c>
      <c r="AZ3">
        <v>17.8</v>
      </c>
      <c r="BA3">
        <v>2.2000000000000002</v>
      </c>
      <c r="BB3">
        <v>15.9</v>
      </c>
      <c r="BC3">
        <v>3.2</v>
      </c>
      <c r="BD3">
        <v>20.2</v>
      </c>
      <c r="BE3">
        <v>3.5</v>
      </c>
      <c r="BF3">
        <v>9.6999999999999993</v>
      </c>
      <c r="BG3">
        <v>2.2000000000000002</v>
      </c>
      <c r="BH3">
        <v>9.4</v>
      </c>
      <c r="BI3">
        <v>2.5</v>
      </c>
      <c r="BJ3">
        <v>10.1</v>
      </c>
      <c r="BK3">
        <v>3.3</v>
      </c>
      <c r="BL3">
        <v>14.5</v>
      </c>
      <c r="BM3">
        <v>2.1</v>
      </c>
      <c r="BN3">
        <v>16</v>
      </c>
      <c r="BO3">
        <v>3</v>
      </c>
      <c r="BP3">
        <v>12.6</v>
      </c>
      <c r="BQ3">
        <v>2.9</v>
      </c>
      <c r="BR3">
        <v>18.3</v>
      </c>
      <c r="BS3">
        <v>2.2000000000000002</v>
      </c>
      <c r="BT3">
        <v>23.7</v>
      </c>
      <c r="BU3">
        <v>3.4</v>
      </c>
      <c r="BV3">
        <v>11.5</v>
      </c>
      <c r="BW3">
        <v>2.8</v>
      </c>
      <c r="BX3" t="s">
        <v>131</v>
      </c>
      <c r="BY3" t="s">
        <v>131</v>
      </c>
      <c r="BZ3">
        <v>64051</v>
      </c>
      <c r="CA3">
        <v>3632</v>
      </c>
      <c r="CB3">
        <v>51699</v>
      </c>
      <c r="CC3">
        <v>1623</v>
      </c>
      <c r="CD3">
        <v>69843</v>
      </c>
      <c r="CE3">
        <v>3151</v>
      </c>
      <c r="CF3">
        <v>78539</v>
      </c>
      <c r="CG3">
        <v>5268</v>
      </c>
      <c r="CH3">
        <v>58916</v>
      </c>
      <c r="CI3">
        <v>2955</v>
      </c>
      <c r="CJ3">
        <v>50123</v>
      </c>
      <c r="CK3">
        <v>2230</v>
      </c>
      <c r="CL3">
        <v>59292</v>
      </c>
      <c r="CM3">
        <v>6399</v>
      </c>
      <c r="CN3">
        <v>41609</v>
      </c>
      <c r="CO3">
        <v>1903</v>
      </c>
      <c r="CP3">
        <v>20993</v>
      </c>
      <c r="CQ3">
        <v>9748</v>
      </c>
      <c r="CR3">
        <v>32829</v>
      </c>
      <c r="CS3">
        <v>27821</v>
      </c>
      <c r="CT3">
        <v>4881</v>
      </c>
      <c r="CU3">
        <v>13499</v>
      </c>
      <c r="CV3">
        <v>32760</v>
      </c>
      <c r="CW3">
        <v>2032</v>
      </c>
      <c r="CX3">
        <v>36302</v>
      </c>
      <c r="CY3">
        <v>3343</v>
      </c>
      <c r="CZ3">
        <v>26792</v>
      </c>
      <c r="DA3">
        <v>6148</v>
      </c>
      <c r="DB3">
        <v>47481</v>
      </c>
      <c r="DC3">
        <v>4699</v>
      </c>
      <c r="DD3">
        <v>59559</v>
      </c>
      <c r="DE3">
        <v>8179</v>
      </c>
      <c r="DF3">
        <v>37488</v>
      </c>
      <c r="DG3">
        <v>6599</v>
      </c>
      <c r="DH3">
        <v>54215</v>
      </c>
      <c r="DI3">
        <v>5393</v>
      </c>
      <c r="DJ3">
        <v>71419</v>
      </c>
      <c r="DK3">
        <v>10752</v>
      </c>
      <c r="DL3">
        <v>46671</v>
      </c>
      <c r="DM3">
        <v>4482</v>
      </c>
      <c r="DN3">
        <v>74821</v>
      </c>
      <c r="DO3">
        <v>9236</v>
      </c>
      <c r="DP3">
        <v>91293</v>
      </c>
      <c r="DQ3">
        <v>15902</v>
      </c>
      <c r="DR3">
        <v>62315</v>
      </c>
      <c r="DS3">
        <v>8403</v>
      </c>
      <c r="DT3">
        <v>14.3</v>
      </c>
      <c r="DU3" t="s">
        <v>131</v>
      </c>
      <c r="DV3" t="s">
        <v>131</v>
      </c>
      <c r="DW3" t="s">
        <v>131</v>
      </c>
      <c r="DX3" t="s">
        <v>131</v>
      </c>
      <c r="DY3" t="s">
        <v>131</v>
      </c>
    </row>
    <row r="4" spans="1:129" x14ac:dyDescent="0.25">
      <c r="A4" t="s">
        <v>134</v>
      </c>
      <c r="B4">
        <v>1214400</v>
      </c>
      <c r="C4" t="s">
        <v>135</v>
      </c>
      <c r="D4">
        <v>69317</v>
      </c>
      <c r="E4">
        <v>1378</v>
      </c>
      <c r="F4">
        <v>34911</v>
      </c>
      <c r="G4">
        <v>936</v>
      </c>
      <c r="H4">
        <v>34406</v>
      </c>
      <c r="I4">
        <v>1111</v>
      </c>
      <c r="J4">
        <v>33055</v>
      </c>
      <c r="K4">
        <v>1247</v>
      </c>
      <c r="L4">
        <v>40486</v>
      </c>
      <c r="M4">
        <v>1063</v>
      </c>
      <c r="N4">
        <v>27868</v>
      </c>
      <c r="O4">
        <v>1624</v>
      </c>
      <c r="P4">
        <v>43370</v>
      </c>
      <c r="Q4">
        <v>1246</v>
      </c>
      <c r="R4">
        <v>24092</v>
      </c>
      <c r="S4">
        <v>871</v>
      </c>
      <c r="T4">
        <v>19278</v>
      </c>
      <c r="U4">
        <v>939</v>
      </c>
      <c r="V4">
        <v>1.4</v>
      </c>
      <c r="W4">
        <v>0.4</v>
      </c>
      <c r="X4">
        <v>1.5</v>
      </c>
      <c r="Y4">
        <v>0.6</v>
      </c>
      <c r="Z4">
        <v>1.3</v>
      </c>
      <c r="AA4">
        <v>0.6</v>
      </c>
      <c r="AB4">
        <v>2.6</v>
      </c>
      <c r="AC4">
        <v>0.5</v>
      </c>
      <c r="AD4">
        <v>1.8</v>
      </c>
      <c r="AE4">
        <v>0.6</v>
      </c>
      <c r="AF4">
        <v>3.6</v>
      </c>
      <c r="AG4">
        <v>1</v>
      </c>
      <c r="AH4">
        <v>11.4</v>
      </c>
      <c r="AI4">
        <v>1.2</v>
      </c>
      <c r="AJ4">
        <v>9.6999999999999993</v>
      </c>
      <c r="AK4">
        <v>1.6</v>
      </c>
      <c r="AL4">
        <v>13.5</v>
      </c>
      <c r="AM4">
        <v>2.1</v>
      </c>
      <c r="AN4">
        <v>16.899999999999999</v>
      </c>
      <c r="AO4">
        <v>1.4</v>
      </c>
      <c r="AP4">
        <v>12.6</v>
      </c>
      <c r="AQ4">
        <v>1.8</v>
      </c>
      <c r="AR4">
        <v>22.3</v>
      </c>
      <c r="AS4">
        <v>2.6</v>
      </c>
      <c r="AT4">
        <v>21.5</v>
      </c>
      <c r="AU4">
        <v>1.4</v>
      </c>
      <c r="AV4">
        <v>19.3</v>
      </c>
      <c r="AW4">
        <v>1.9</v>
      </c>
      <c r="AX4">
        <v>24.3</v>
      </c>
      <c r="AY4">
        <v>1.9</v>
      </c>
      <c r="AZ4">
        <v>13.2</v>
      </c>
      <c r="BA4">
        <v>1</v>
      </c>
      <c r="BB4">
        <v>12.5</v>
      </c>
      <c r="BC4">
        <v>1.2</v>
      </c>
      <c r="BD4">
        <v>14</v>
      </c>
      <c r="BE4">
        <v>1.8</v>
      </c>
      <c r="BF4">
        <v>7.1</v>
      </c>
      <c r="BG4">
        <v>0.8</v>
      </c>
      <c r="BH4">
        <v>7.8</v>
      </c>
      <c r="BI4">
        <v>1.1000000000000001</v>
      </c>
      <c r="BJ4">
        <v>6.1</v>
      </c>
      <c r="BK4">
        <v>1.1000000000000001</v>
      </c>
      <c r="BL4">
        <v>10.199999999999999</v>
      </c>
      <c r="BM4">
        <v>1</v>
      </c>
      <c r="BN4">
        <v>12.4</v>
      </c>
      <c r="BO4">
        <v>1.3</v>
      </c>
      <c r="BP4">
        <v>7.5</v>
      </c>
      <c r="BQ4">
        <v>1.5</v>
      </c>
      <c r="BR4">
        <v>15.6</v>
      </c>
      <c r="BS4">
        <v>1.2</v>
      </c>
      <c r="BT4">
        <v>22.3</v>
      </c>
      <c r="BU4">
        <v>1.6</v>
      </c>
      <c r="BV4">
        <v>7.3</v>
      </c>
      <c r="BW4">
        <v>1.4</v>
      </c>
      <c r="BX4" t="s">
        <v>131</v>
      </c>
      <c r="BY4" t="s">
        <v>131</v>
      </c>
      <c r="BZ4">
        <v>53755</v>
      </c>
      <c r="CA4">
        <v>2107</v>
      </c>
      <c r="CB4">
        <v>40168</v>
      </c>
      <c r="CC4">
        <v>1301</v>
      </c>
      <c r="CD4">
        <v>63804</v>
      </c>
      <c r="CE4">
        <v>1808</v>
      </c>
      <c r="CF4">
        <v>75101</v>
      </c>
      <c r="CG4">
        <v>2566</v>
      </c>
      <c r="CH4">
        <v>49686</v>
      </c>
      <c r="CI4">
        <v>2287</v>
      </c>
      <c r="CJ4">
        <v>38571</v>
      </c>
      <c r="CK4">
        <v>1095</v>
      </c>
      <c r="CL4">
        <v>46071</v>
      </c>
      <c r="CM4">
        <v>1822</v>
      </c>
      <c r="CN4">
        <v>31812</v>
      </c>
      <c r="CO4">
        <v>906</v>
      </c>
      <c r="CP4">
        <v>22048</v>
      </c>
      <c r="CQ4">
        <v>3205</v>
      </c>
      <c r="CR4">
        <v>32075</v>
      </c>
      <c r="CS4">
        <v>8110</v>
      </c>
      <c r="CT4">
        <v>17239</v>
      </c>
      <c r="CU4">
        <v>2515</v>
      </c>
      <c r="CV4">
        <v>28659</v>
      </c>
      <c r="CW4">
        <v>1939</v>
      </c>
      <c r="CX4">
        <v>34806</v>
      </c>
      <c r="CY4">
        <v>2771</v>
      </c>
      <c r="CZ4">
        <v>24509</v>
      </c>
      <c r="DA4">
        <v>2172</v>
      </c>
      <c r="DB4">
        <v>34943</v>
      </c>
      <c r="DC4">
        <v>1924</v>
      </c>
      <c r="DD4">
        <v>42550</v>
      </c>
      <c r="DE4">
        <v>4481</v>
      </c>
      <c r="DF4">
        <v>31450</v>
      </c>
      <c r="DG4">
        <v>1000</v>
      </c>
      <c r="DH4">
        <v>48457</v>
      </c>
      <c r="DI4">
        <v>4594</v>
      </c>
      <c r="DJ4">
        <v>66443</v>
      </c>
      <c r="DK4">
        <v>6336</v>
      </c>
      <c r="DL4">
        <v>40285</v>
      </c>
      <c r="DM4">
        <v>2040</v>
      </c>
      <c r="DN4">
        <v>65417</v>
      </c>
      <c r="DO4">
        <v>5289</v>
      </c>
      <c r="DP4">
        <v>85675</v>
      </c>
      <c r="DQ4">
        <v>12503</v>
      </c>
      <c r="DR4">
        <v>51586</v>
      </c>
      <c r="DS4">
        <v>2807</v>
      </c>
      <c r="DT4">
        <v>17.3</v>
      </c>
      <c r="DU4" t="s">
        <v>131</v>
      </c>
      <c r="DV4" t="s">
        <v>131</v>
      </c>
      <c r="DW4" t="s">
        <v>131</v>
      </c>
      <c r="DX4" t="s">
        <v>131</v>
      </c>
      <c r="DY4" t="s">
        <v>131</v>
      </c>
    </row>
    <row r="5" spans="1:129" x14ac:dyDescent="0.25">
      <c r="A5" t="s">
        <v>136</v>
      </c>
      <c r="B5">
        <v>1216335</v>
      </c>
      <c r="C5" t="s">
        <v>137</v>
      </c>
      <c r="D5">
        <v>15966</v>
      </c>
      <c r="E5">
        <v>625</v>
      </c>
      <c r="F5">
        <v>7867</v>
      </c>
      <c r="G5">
        <v>485</v>
      </c>
      <c r="H5">
        <v>8099</v>
      </c>
      <c r="I5">
        <v>464</v>
      </c>
      <c r="J5">
        <v>28071</v>
      </c>
      <c r="K5">
        <v>2391</v>
      </c>
      <c r="L5">
        <v>32041</v>
      </c>
      <c r="M5">
        <v>3060</v>
      </c>
      <c r="N5">
        <v>25985</v>
      </c>
      <c r="O5">
        <v>2164</v>
      </c>
      <c r="P5">
        <v>10210</v>
      </c>
      <c r="Q5">
        <v>609</v>
      </c>
      <c r="R5">
        <v>5157</v>
      </c>
      <c r="S5">
        <v>460</v>
      </c>
      <c r="T5">
        <v>5053</v>
      </c>
      <c r="U5">
        <v>432</v>
      </c>
      <c r="V5">
        <v>1.4</v>
      </c>
      <c r="W5">
        <v>1</v>
      </c>
      <c r="X5">
        <v>0.3</v>
      </c>
      <c r="Y5">
        <v>0.4</v>
      </c>
      <c r="Z5">
        <v>2.4</v>
      </c>
      <c r="AA5">
        <v>2</v>
      </c>
      <c r="AB5">
        <v>4.2</v>
      </c>
      <c r="AC5">
        <v>1.7</v>
      </c>
      <c r="AD5">
        <v>2.6</v>
      </c>
      <c r="AE5">
        <v>1.6</v>
      </c>
      <c r="AF5">
        <v>5.9</v>
      </c>
      <c r="AG5">
        <v>3.1</v>
      </c>
      <c r="AH5">
        <v>19.100000000000001</v>
      </c>
      <c r="AI5">
        <v>3.3</v>
      </c>
      <c r="AJ5">
        <v>17.7</v>
      </c>
      <c r="AK5">
        <v>4.7</v>
      </c>
      <c r="AL5">
        <v>20.6</v>
      </c>
      <c r="AM5">
        <v>5.0999999999999996</v>
      </c>
      <c r="AN5">
        <v>21.7</v>
      </c>
      <c r="AO5">
        <v>3.1</v>
      </c>
      <c r="AP5">
        <v>19.600000000000001</v>
      </c>
      <c r="AQ5">
        <v>4.3</v>
      </c>
      <c r="AR5">
        <v>23.9</v>
      </c>
      <c r="AS5">
        <v>5</v>
      </c>
      <c r="AT5">
        <v>22.2</v>
      </c>
      <c r="AU5">
        <v>3.8</v>
      </c>
      <c r="AV5">
        <v>23.2</v>
      </c>
      <c r="AW5">
        <v>4.5999999999999996</v>
      </c>
      <c r="AX5">
        <v>21.2</v>
      </c>
      <c r="AY5">
        <v>5</v>
      </c>
      <c r="AZ5">
        <v>13.2</v>
      </c>
      <c r="BA5">
        <v>2.5</v>
      </c>
      <c r="BB5">
        <v>11.9</v>
      </c>
      <c r="BC5">
        <v>3.1</v>
      </c>
      <c r="BD5">
        <v>14.5</v>
      </c>
      <c r="BE5">
        <v>3.8</v>
      </c>
      <c r="BF5">
        <v>5.0999999999999996</v>
      </c>
      <c r="BG5">
        <v>2</v>
      </c>
      <c r="BH5">
        <v>8</v>
      </c>
      <c r="BI5">
        <v>3.6</v>
      </c>
      <c r="BJ5">
        <v>2</v>
      </c>
      <c r="BK5">
        <v>1.4</v>
      </c>
      <c r="BL5">
        <v>7.9</v>
      </c>
      <c r="BM5">
        <v>2.2000000000000002</v>
      </c>
      <c r="BN5">
        <v>7.6</v>
      </c>
      <c r="BO5">
        <v>2.5</v>
      </c>
      <c r="BP5">
        <v>8.1</v>
      </c>
      <c r="BQ5">
        <v>3.2</v>
      </c>
      <c r="BR5">
        <v>5.3</v>
      </c>
      <c r="BS5">
        <v>1.7</v>
      </c>
      <c r="BT5">
        <v>9.1</v>
      </c>
      <c r="BU5">
        <v>3</v>
      </c>
      <c r="BV5">
        <v>1.3</v>
      </c>
      <c r="BW5">
        <v>1.1000000000000001</v>
      </c>
      <c r="BX5" t="s">
        <v>131</v>
      </c>
      <c r="BY5" t="s">
        <v>131</v>
      </c>
      <c r="BZ5">
        <v>40703</v>
      </c>
      <c r="CA5">
        <v>2362</v>
      </c>
      <c r="CB5">
        <v>33767</v>
      </c>
      <c r="CC5">
        <v>2814</v>
      </c>
      <c r="CD5">
        <v>46195</v>
      </c>
      <c r="CE5">
        <v>3657</v>
      </c>
      <c r="CF5">
        <v>53421</v>
      </c>
      <c r="CG5">
        <v>5980</v>
      </c>
      <c r="CH5">
        <v>38821</v>
      </c>
      <c r="CI5">
        <v>2586</v>
      </c>
      <c r="CJ5">
        <v>31230</v>
      </c>
      <c r="CK5">
        <v>2026</v>
      </c>
      <c r="CL5">
        <v>35570</v>
      </c>
      <c r="CM5">
        <v>3799</v>
      </c>
      <c r="CN5">
        <v>27846</v>
      </c>
      <c r="CO5">
        <v>2259</v>
      </c>
      <c r="CP5">
        <v>19397</v>
      </c>
      <c r="CQ5">
        <v>3307</v>
      </c>
      <c r="CR5">
        <v>26615</v>
      </c>
      <c r="CS5">
        <v>6493</v>
      </c>
      <c r="CT5">
        <v>13462</v>
      </c>
      <c r="CU5">
        <v>2687</v>
      </c>
      <c r="CV5">
        <v>24156</v>
      </c>
      <c r="CW5">
        <v>4871</v>
      </c>
      <c r="CX5">
        <v>30284</v>
      </c>
      <c r="CY5">
        <v>7083</v>
      </c>
      <c r="CZ5">
        <v>19445</v>
      </c>
      <c r="DA5">
        <v>3038</v>
      </c>
      <c r="DB5">
        <v>31811</v>
      </c>
      <c r="DC5">
        <v>2570</v>
      </c>
      <c r="DD5">
        <v>37096</v>
      </c>
      <c r="DE5">
        <v>6544</v>
      </c>
      <c r="DF5">
        <v>27701</v>
      </c>
      <c r="DG5">
        <v>2598</v>
      </c>
      <c r="DH5">
        <v>40152</v>
      </c>
      <c r="DI5">
        <v>3694</v>
      </c>
      <c r="DJ5">
        <v>40114</v>
      </c>
      <c r="DK5">
        <v>9469</v>
      </c>
      <c r="DL5">
        <v>40174</v>
      </c>
      <c r="DM5">
        <v>4232</v>
      </c>
      <c r="DN5">
        <v>56997</v>
      </c>
      <c r="DO5">
        <v>9684</v>
      </c>
      <c r="DP5">
        <v>69198</v>
      </c>
      <c r="DQ5">
        <v>15866</v>
      </c>
      <c r="DR5">
        <v>49976</v>
      </c>
      <c r="DS5">
        <v>14471</v>
      </c>
      <c r="DT5">
        <v>21.4</v>
      </c>
      <c r="DU5" t="s">
        <v>131</v>
      </c>
      <c r="DV5" t="s">
        <v>131</v>
      </c>
      <c r="DW5" t="s">
        <v>131</v>
      </c>
      <c r="DX5" t="s">
        <v>131</v>
      </c>
      <c r="DY5" t="s">
        <v>131</v>
      </c>
    </row>
    <row r="6" spans="1:129" x14ac:dyDescent="0.25">
      <c r="A6" t="s">
        <v>138</v>
      </c>
      <c r="B6">
        <v>1216475</v>
      </c>
      <c r="C6" t="s">
        <v>139</v>
      </c>
      <c r="D6">
        <v>50747</v>
      </c>
      <c r="E6">
        <v>1170</v>
      </c>
      <c r="F6">
        <v>26040</v>
      </c>
      <c r="G6">
        <v>917</v>
      </c>
      <c r="H6">
        <v>24707</v>
      </c>
      <c r="I6">
        <v>849</v>
      </c>
      <c r="J6">
        <v>33705</v>
      </c>
      <c r="K6">
        <v>1530</v>
      </c>
      <c r="L6">
        <v>39551</v>
      </c>
      <c r="M6">
        <v>3153</v>
      </c>
      <c r="N6">
        <v>29759</v>
      </c>
      <c r="O6">
        <v>1400</v>
      </c>
      <c r="P6">
        <v>32485</v>
      </c>
      <c r="Q6">
        <v>1058</v>
      </c>
      <c r="R6">
        <v>18450</v>
      </c>
      <c r="S6">
        <v>809</v>
      </c>
      <c r="T6">
        <v>14035</v>
      </c>
      <c r="U6">
        <v>740</v>
      </c>
      <c r="V6">
        <v>1.2</v>
      </c>
      <c r="W6">
        <v>0.5</v>
      </c>
      <c r="X6">
        <v>1.5</v>
      </c>
      <c r="Y6">
        <v>0.8</v>
      </c>
      <c r="Z6">
        <v>0.7</v>
      </c>
      <c r="AA6">
        <v>0.5</v>
      </c>
      <c r="AB6">
        <v>2.2999999999999998</v>
      </c>
      <c r="AC6">
        <v>0.6</v>
      </c>
      <c r="AD6">
        <v>1.9</v>
      </c>
      <c r="AE6">
        <v>0.7</v>
      </c>
      <c r="AF6">
        <v>3</v>
      </c>
      <c r="AG6">
        <v>1.1000000000000001</v>
      </c>
      <c r="AH6">
        <v>12.9</v>
      </c>
      <c r="AI6">
        <v>1.8</v>
      </c>
      <c r="AJ6">
        <v>12</v>
      </c>
      <c r="AK6">
        <v>2.2999999999999998</v>
      </c>
      <c r="AL6">
        <v>14.1</v>
      </c>
      <c r="AM6">
        <v>2.5</v>
      </c>
      <c r="AN6">
        <v>18.5</v>
      </c>
      <c r="AO6">
        <v>1.9</v>
      </c>
      <c r="AP6">
        <v>15.1</v>
      </c>
      <c r="AQ6">
        <v>2</v>
      </c>
      <c r="AR6">
        <v>23</v>
      </c>
      <c r="AS6">
        <v>2.8</v>
      </c>
      <c r="AT6">
        <v>18.8</v>
      </c>
      <c r="AU6">
        <v>1.5</v>
      </c>
      <c r="AV6">
        <v>16.100000000000001</v>
      </c>
      <c r="AW6">
        <v>1.9</v>
      </c>
      <c r="AX6">
        <v>22.3</v>
      </c>
      <c r="AY6">
        <v>2.5</v>
      </c>
      <c r="AZ6">
        <v>16.3</v>
      </c>
      <c r="BA6">
        <v>1.7</v>
      </c>
      <c r="BB6">
        <v>15.9</v>
      </c>
      <c r="BC6">
        <v>2.1</v>
      </c>
      <c r="BD6">
        <v>16.899999999999999</v>
      </c>
      <c r="BE6">
        <v>2.6</v>
      </c>
      <c r="BF6">
        <v>6.2</v>
      </c>
      <c r="BG6">
        <v>1</v>
      </c>
      <c r="BH6">
        <v>6.2</v>
      </c>
      <c r="BI6">
        <v>1.3</v>
      </c>
      <c r="BJ6">
        <v>6.2</v>
      </c>
      <c r="BK6">
        <v>1.4</v>
      </c>
      <c r="BL6">
        <v>10.6</v>
      </c>
      <c r="BM6">
        <v>1.3</v>
      </c>
      <c r="BN6">
        <v>13.1</v>
      </c>
      <c r="BO6">
        <v>1.9</v>
      </c>
      <c r="BP6">
        <v>7.5</v>
      </c>
      <c r="BQ6">
        <v>1.6</v>
      </c>
      <c r="BR6">
        <v>13.2</v>
      </c>
      <c r="BS6">
        <v>1.5</v>
      </c>
      <c r="BT6">
        <v>18.399999999999999</v>
      </c>
      <c r="BU6">
        <v>2.4</v>
      </c>
      <c r="BV6">
        <v>6.4</v>
      </c>
      <c r="BW6">
        <v>1.2</v>
      </c>
      <c r="BX6" t="s">
        <v>131</v>
      </c>
      <c r="BY6" t="s">
        <v>131</v>
      </c>
      <c r="BZ6">
        <v>52142</v>
      </c>
      <c r="CA6">
        <v>1936</v>
      </c>
      <c r="CB6">
        <v>41293</v>
      </c>
      <c r="CC6">
        <v>1902</v>
      </c>
      <c r="CD6">
        <v>62943</v>
      </c>
      <c r="CE6">
        <v>2457</v>
      </c>
      <c r="CF6">
        <v>73502</v>
      </c>
      <c r="CG6">
        <v>4097</v>
      </c>
      <c r="CH6">
        <v>49062</v>
      </c>
      <c r="CI6">
        <v>1964</v>
      </c>
      <c r="CJ6">
        <v>39219</v>
      </c>
      <c r="CK6">
        <v>2430</v>
      </c>
      <c r="CL6">
        <v>47120</v>
      </c>
      <c r="CM6">
        <v>3839</v>
      </c>
      <c r="CN6">
        <v>33507</v>
      </c>
      <c r="CO6">
        <v>1628</v>
      </c>
      <c r="CP6">
        <v>20591</v>
      </c>
      <c r="CQ6">
        <v>1846</v>
      </c>
      <c r="CR6">
        <v>21330</v>
      </c>
      <c r="CS6">
        <v>3576</v>
      </c>
      <c r="CT6">
        <v>19846</v>
      </c>
      <c r="CU6">
        <v>2354</v>
      </c>
      <c r="CV6">
        <v>29716</v>
      </c>
      <c r="CW6">
        <v>1684</v>
      </c>
      <c r="CX6">
        <v>34117</v>
      </c>
      <c r="CY6">
        <v>3526</v>
      </c>
      <c r="CZ6">
        <v>27418</v>
      </c>
      <c r="DA6">
        <v>1822</v>
      </c>
      <c r="DB6">
        <v>39741</v>
      </c>
      <c r="DC6">
        <v>2869</v>
      </c>
      <c r="DD6">
        <v>52338</v>
      </c>
      <c r="DE6">
        <v>2901</v>
      </c>
      <c r="DF6">
        <v>33277</v>
      </c>
      <c r="DG6">
        <v>2035</v>
      </c>
      <c r="DH6">
        <v>48234</v>
      </c>
      <c r="DI6">
        <v>4519</v>
      </c>
      <c r="DJ6">
        <v>58866</v>
      </c>
      <c r="DK6">
        <v>6009</v>
      </c>
      <c r="DL6">
        <v>43010</v>
      </c>
      <c r="DM6">
        <v>2061</v>
      </c>
      <c r="DN6">
        <v>69578</v>
      </c>
      <c r="DO6">
        <v>6835</v>
      </c>
      <c r="DP6">
        <v>85486</v>
      </c>
      <c r="DQ6">
        <v>7781</v>
      </c>
      <c r="DR6">
        <v>53813</v>
      </c>
      <c r="DS6">
        <v>6610</v>
      </c>
      <c r="DT6">
        <v>14.7</v>
      </c>
      <c r="DU6" t="s">
        <v>131</v>
      </c>
      <c r="DV6" t="s">
        <v>131</v>
      </c>
      <c r="DW6" t="s">
        <v>131</v>
      </c>
      <c r="DX6" t="s">
        <v>131</v>
      </c>
      <c r="DY6" t="s">
        <v>131</v>
      </c>
    </row>
    <row r="7" spans="1:129" x14ac:dyDescent="0.25">
      <c r="A7" t="s">
        <v>140</v>
      </c>
      <c r="B7">
        <v>1216725</v>
      </c>
      <c r="C7" t="s">
        <v>141</v>
      </c>
      <c r="D7">
        <v>40493</v>
      </c>
      <c r="E7">
        <v>1234</v>
      </c>
      <c r="F7">
        <v>20395</v>
      </c>
      <c r="G7">
        <v>959</v>
      </c>
      <c r="H7">
        <v>20098</v>
      </c>
      <c r="I7">
        <v>909</v>
      </c>
      <c r="J7">
        <v>26273</v>
      </c>
      <c r="K7">
        <v>866</v>
      </c>
      <c r="L7">
        <v>29795</v>
      </c>
      <c r="M7">
        <v>2108</v>
      </c>
      <c r="N7">
        <v>22847</v>
      </c>
      <c r="O7">
        <v>2009</v>
      </c>
      <c r="P7">
        <v>24027</v>
      </c>
      <c r="Q7">
        <v>1086</v>
      </c>
      <c r="R7">
        <v>12563</v>
      </c>
      <c r="S7">
        <v>822</v>
      </c>
      <c r="T7">
        <v>11464</v>
      </c>
      <c r="U7">
        <v>765</v>
      </c>
      <c r="V7">
        <v>2</v>
      </c>
      <c r="W7">
        <v>0.7</v>
      </c>
      <c r="X7">
        <v>1.2</v>
      </c>
      <c r="Y7">
        <v>0.8</v>
      </c>
      <c r="Z7">
        <v>2.7</v>
      </c>
      <c r="AA7">
        <v>1.1000000000000001</v>
      </c>
      <c r="AB7">
        <v>5.3</v>
      </c>
      <c r="AC7">
        <v>1.2</v>
      </c>
      <c r="AD7">
        <v>5.7</v>
      </c>
      <c r="AE7">
        <v>1.6</v>
      </c>
      <c r="AF7">
        <v>4.9000000000000004</v>
      </c>
      <c r="AG7">
        <v>1.9</v>
      </c>
      <c r="AH7">
        <v>18.2</v>
      </c>
      <c r="AI7">
        <v>2.2000000000000002</v>
      </c>
      <c r="AJ7">
        <v>14.1</v>
      </c>
      <c r="AK7">
        <v>3.2</v>
      </c>
      <c r="AL7">
        <v>22.6</v>
      </c>
      <c r="AM7">
        <v>3.1</v>
      </c>
      <c r="AN7">
        <v>23</v>
      </c>
      <c r="AO7">
        <v>2.5</v>
      </c>
      <c r="AP7">
        <v>22.8</v>
      </c>
      <c r="AQ7">
        <v>3.6</v>
      </c>
      <c r="AR7">
        <v>23.2</v>
      </c>
      <c r="AS7">
        <v>3.4</v>
      </c>
      <c r="AT7">
        <v>22.7</v>
      </c>
      <c r="AU7">
        <v>2.4</v>
      </c>
      <c r="AV7">
        <v>24.1</v>
      </c>
      <c r="AW7">
        <v>3.6</v>
      </c>
      <c r="AX7">
        <v>21.2</v>
      </c>
      <c r="AY7">
        <v>3.3</v>
      </c>
      <c r="AZ7">
        <v>13</v>
      </c>
      <c r="BA7">
        <v>1.9</v>
      </c>
      <c r="BB7">
        <v>13.1</v>
      </c>
      <c r="BC7">
        <v>2.8</v>
      </c>
      <c r="BD7">
        <v>13</v>
      </c>
      <c r="BE7">
        <v>2.4</v>
      </c>
      <c r="BF7">
        <v>4.2</v>
      </c>
      <c r="BG7">
        <v>1</v>
      </c>
      <c r="BH7">
        <v>3</v>
      </c>
      <c r="BI7">
        <v>1.2</v>
      </c>
      <c r="BJ7">
        <v>5.5</v>
      </c>
      <c r="BK7">
        <v>1.7</v>
      </c>
      <c r="BL7">
        <v>6.2</v>
      </c>
      <c r="BM7">
        <v>1.3</v>
      </c>
      <c r="BN7">
        <v>8.3000000000000007</v>
      </c>
      <c r="BO7">
        <v>1.9</v>
      </c>
      <c r="BP7">
        <v>3.9</v>
      </c>
      <c r="BQ7">
        <v>1.2</v>
      </c>
      <c r="BR7">
        <v>5.4</v>
      </c>
      <c r="BS7">
        <v>1.1000000000000001</v>
      </c>
      <c r="BT7">
        <v>7.6</v>
      </c>
      <c r="BU7">
        <v>2</v>
      </c>
      <c r="BV7">
        <v>2.9</v>
      </c>
      <c r="BW7">
        <v>1.2</v>
      </c>
      <c r="BX7" t="s">
        <v>131</v>
      </c>
      <c r="BY7" t="s">
        <v>131</v>
      </c>
      <c r="BZ7">
        <v>38049</v>
      </c>
      <c r="CA7">
        <v>1892</v>
      </c>
      <c r="CB7">
        <v>32331</v>
      </c>
      <c r="CC7">
        <v>1901</v>
      </c>
      <c r="CD7">
        <v>43832</v>
      </c>
      <c r="CE7">
        <v>1724</v>
      </c>
      <c r="CF7">
        <v>48359</v>
      </c>
      <c r="CG7">
        <v>3023</v>
      </c>
      <c r="CH7">
        <v>38871</v>
      </c>
      <c r="CI7">
        <v>1477</v>
      </c>
      <c r="CJ7">
        <v>28734</v>
      </c>
      <c r="CK7">
        <v>1872</v>
      </c>
      <c r="CL7">
        <v>31757</v>
      </c>
      <c r="CM7">
        <v>1926</v>
      </c>
      <c r="CN7">
        <v>26004</v>
      </c>
      <c r="CO7">
        <v>1093</v>
      </c>
      <c r="CP7">
        <v>18180</v>
      </c>
      <c r="CQ7">
        <v>2007</v>
      </c>
      <c r="CR7">
        <v>21986</v>
      </c>
      <c r="CS7">
        <v>5082</v>
      </c>
      <c r="CT7">
        <v>16124</v>
      </c>
      <c r="CU7">
        <v>1888</v>
      </c>
      <c r="CV7">
        <v>26664</v>
      </c>
      <c r="CW7">
        <v>1679</v>
      </c>
      <c r="CX7">
        <v>31815</v>
      </c>
      <c r="CY7">
        <v>2893</v>
      </c>
      <c r="CZ7">
        <v>22018</v>
      </c>
      <c r="DA7">
        <v>2189</v>
      </c>
      <c r="DB7">
        <v>30740</v>
      </c>
      <c r="DC7">
        <v>2263</v>
      </c>
      <c r="DD7">
        <v>31563</v>
      </c>
      <c r="DE7">
        <v>4176</v>
      </c>
      <c r="DF7">
        <v>29481</v>
      </c>
      <c r="DG7">
        <v>4400</v>
      </c>
      <c r="DH7">
        <v>40309</v>
      </c>
      <c r="DI7">
        <v>4270</v>
      </c>
      <c r="DJ7">
        <v>42729</v>
      </c>
      <c r="DK7">
        <v>7313</v>
      </c>
      <c r="DL7">
        <v>37420</v>
      </c>
      <c r="DM7">
        <v>5924</v>
      </c>
      <c r="DN7">
        <v>46703</v>
      </c>
      <c r="DO7">
        <v>5590</v>
      </c>
      <c r="DP7">
        <v>55761</v>
      </c>
      <c r="DQ7">
        <v>6692</v>
      </c>
      <c r="DR7">
        <v>38396</v>
      </c>
      <c r="DS7">
        <v>6043</v>
      </c>
      <c r="DT7">
        <v>15.9</v>
      </c>
      <c r="DU7" t="s">
        <v>131</v>
      </c>
      <c r="DV7" t="s">
        <v>131</v>
      </c>
      <c r="DW7" t="s">
        <v>131</v>
      </c>
      <c r="DX7" t="s">
        <v>131</v>
      </c>
      <c r="DY7" t="s">
        <v>131</v>
      </c>
    </row>
    <row r="8" spans="1:129" x14ac:dyDescent="0.25">
      <c r="A8" t="s">
        <v>142</v>
      </c>
      <c r="B8">
        <v>1224000</v>
      </c>
      <c r="C8" t="s">
        <v>143</v>
      </c>
      <c r="D8">
        <v>92382</v>
      </c>
      <c r="E8">
        <v>1696</v>
      </c>
      <c r="F8">
        <v>53421</v>
      </c>
      <c r="G8">
        <v>1369</v>
      </c>
      <c r="H8">
        <v>38961</v>
      </c>
      <c r="I8">
        <v>1137</v>
      </c>
      <c r="J8">
        <v>30946</v>
      </c>
      <c r="K8">
        <v>805</v>
      </c>
      <c r="L8">
        <v>35068</v>
      </c>
      <c r="M8">
        <v>1843</v>
      </c>
      <c r="N8">
        <v>26539</v>
      </c>
      <c r="O8">
        <v>827</v>
      </c>
      <c r="P8">
        <v>56104</v>
      </c>
      <c r="Q8">
        <v>1483</v>
      </c>
      <c r="R8">
        <v>33459</v>
      </c>
      <c r="S8">
        <v>1212</v>
      </c>
      <c r="T8">
        <v>22645</v>
      </c>
      <c r="U8">
        <v>908</v>
      </c>
      <c r="V8">
        <v>2.1</v>
      </c>
      <c r="W8">
        <v>0.4</v>
      </c>
      <c r="X8">
        <v>1.9</v>
      </c>
      <c r="Y8">
        <v>0.6</v>
      </c>
      <c r="Z8">
        <v>2.5</v>
      </c>
      <c r="AA8">
        <v>0.7</v>
      </c>
      <c r="AB8">
        <v>5.6</v>
      </c>
      <c r="AC8">
        <v>0.9</v>
      </c>
      <c r="AD8">
        <v>4</v>
      </c>
      <c r="AE8">
        <v>0.9</v>
      </c>
      <c r="AF8">
        <v>8.1</v>
      </c>
      <c r="AG8">
        <v>1.8</v>
      </c>
      <c r="AH8">
        <v>14.2</v>
      </c>
      <c r="AI8">
        <v>1.3</v>
      </c>
      <c r="AJ8">
        <v>13.3</v>
      </c>
      <c r="AK8">
        <v>1.8</v>
      </c>
      <c r="AL8">
        <v>15.6</v>
      </c>
      <c r="AM8">
        <v>1.8</v>
      </c>
      <c r="AN8">
        <v>15.6</v>
      </c>
      <c r="AO8">
        <v>1.4</v>
      </c>
      <c r="AP8">
        <v>13.8</v>
      </c>
      <c r="AQ8">
        <v>1.6</v>
      </c>
      <c r="AR8">
        <v>18.3</v>
      </c>
      <c r="AS8">
        <v>2.1</v>
      </c>
      <c r="AT8">
        <v>19.399999999999999</v>
      </c>
      <c r="AU8">
        <v>1.2</v>
      </c>
      <c r="AV8">
        <v>17.399999999999999</v>
      </c>
      <c r="AW8">
        <v>1.5</v>
      </c>
      <c r="AX8">
        <v>22.4</v>
      </c>
      <c r="AY8">
        <v>2.1</v>
      </c>
      <c r="AZ8">
        <v>14.4</v>
      </c>
      <c r="BA8">
        <v>1.2</v>
      </c>
      <c r="BB8">
        <v>14.8</v>
      </c>
      <c r="BC8">
        <v>1.6</v>
      </c>
      <c r="BD8">
        <v>13.8</v>
      </c>
      <c r="BE8">
        <v>1.8</v>
      </c>
      <c r="BF8">
        <v>4.8</v>
      </c>
      <c r="BG8">
        <v>0.7</v>
      </c>
      <c r="BH8">
        <v>5</v>
      </c>
      <c r="BI8">
        <v>0.9</v>
      </c>
      <c r="BJ8">
        <v>4.5999999999999996</v>
      </c>
      <c r="BK8">
        <v>0.9</v>
      </c>
      <c r="BL8">
        <v>8.3000000000000007</v>
      </c>
      <c r="BM8">
        <v>1</v>
      </c>
      <c r="BN8">
        <v>9.8000000000000007</v>
      </c>
      <c r="BO8">
        <v>1.4</v>
      </c>
      <c r="BP8">
        <v>6.1</v>
      </c>
      <c r="BQ8">
        <v>1</v>
      </c>
      <c r="BR8">
        <v>15.5</v>
      </c>
      <c r="BS8">
        <v>1</v>
      </c>
      <c r="BT8">
        <v>20.2</v>
      </c>
      <c r="BU8">
        <v>1.5</v>
      </c>
      <c r="BV8">
        <v>8.6</v>
      </c>
      <c r="BW8">
        <v>1.4</v>
      </c>
      <c r="BX8" t="s">
        <v>131</v>
      </c>
      <c r="BY8" t="s">
        <v>131</v>
      </c>
      <c r="BZ8">
        <v>49546</v>
      </c>
      <c r="CA8">
        <v>2052</v>
      </c>
      <c r="CB8">
        <v>38574</v>
      </c>
      <c r="CC8">
        <v>1476</v>
      </c>
      <c r="CD8">
        <v>65467</v>
      </c>
      <c r="CE8">
        <v>2387</v>
      </c>
      <c r="CF8">
        <v>76760</v>
      </c>
      <c r="CG8">
        <v>3469</v>
      </c>
      <c r="CH8">
        <v>48781</v>
      </c>
      <c r="CI8">
        <v>1991</v>
      </c>
      <c r="CJ8">
        <v>34362</v>
      </c>
      <c r="CK8">
        <v>1439</v>
      </c>
      <c r="CL8">
        <v>39118</v>
      </c>
      <c r="CM8">
        <v>1646</v>
      </c>
      <c r="CN8">
        <v>29791</v>
      </c>
      <c r="CO8">
        <v>1730</v>
      </c>
      <c r="CP8">
        <v>17312</v>
      </c>
      <c r="CQ8">
        <v>918</v>
      </c>
      <c r="CR8">
        <v>19555</v>
      </c>
      <c r="CS8">
        <v>1670</v>
      </c>
      <c r="CT8">
        <v>15124</v>
      </c>
      <c r="CU8">
        <v>1879</v>
      </c>
      <c r="CV8">
        <v>26394</v>
      </c>
      <c r="CW8">
        <v>1095</v>
      </c>
      <c r="CX8">
        <v>30674</v>
      </c>
      <c r="CY8">
        <v>2224</v>
      </c>
      <c r="CZ8">
        <v>23502</v>
      </c>
      <c r="DA8">
        <v>1494</v>
      </c>
      <c r="DB8">
        <v>33018</v>
      </c>
      <c r="DC8">
        <v>1482</v>
      </c>
      <c r="DD8">
        <v>38822</v>
      </c>
      <c r="DE8">
        <v>1625</v>
      </c>
      <c r="DF8">
        <v>28522</v>
      </c>
      <c r="DG8">
        <v>2385</v>
      </c>
      <c r="DH8">
        <v>50608</v>
      </c>
      <c r="DI8">
        <v>2715</v>
      </c>
      <c r="DJ8">
        <v>57396</v>
      </c>
      <c r="DK8">
        <v>3614</v>
      </c>
      <c r="DL8">
        <v>41478</v>
      </c>
      <c r="DM8">
        <v>2094</v>
      </c>
      <c r="DN8">
        <v>67100</v>
      </c>
      <c r="DO8">
        <v>5993</v>
      </c>
      <c r="DP8">
        <v>80352</v>
      </c>
      <c r="DQ8">
        <v>5303</v>
      </c>
      <c r="DR8">
        <v>53941</v>
      </c>
      <c r="DS8">
        <v>6023</v>
      </c>
      <c r="DT8">
        <v>22.7</v>
      </c>
      <c r="DU8" t="s">
        <v>131</v>
      </c>
      <c r="DV8" t="s">
        <v>131</v>
      </c>
      <c r="DW8" t="s">
        <v>131</v>
      </c>
      <c r="DX8" t="s">
        <v>131</v>
      </c>
      <c r="DY8" t="s">
        <v>131</v>
      </c>
    </row>
    <row r="9" spans="1:129" x14ac:dyDescent="0.25">
      <c r="A9" t="s">
        <v>144</v>
      </c>
      <c r="B9">
        <v>1228452</v>
      </c>
      <c r="C9" t="s">
        <v>145</v>
      </c>
      <c r="D9">
        <v>18287</v>
      </c>
      <c r="E9">
        <v>883</v>
      </c>
      <c r="F9">
        <v>9678</v>
      </c>
      <c r="G9">
        <v>714</v>
      </c>
      <c r="H9">
        <v>8609</v>
      </c>
      <c r="I9">
        <v>554</v>
      </c>
      <c r="J9">
        <v>25804</v>
      </c>
      <c r="K9">
        <v>1449</v>
      </c>
      <c r="L9">
        <v>27193</v>
      </c>
      <c r="M9">
        <v>2346</v>
      </c>
      <c r="N9">
        <v>22945</v>
      </c>
      <c r="O9">
        <v>2608</v>
      </c>
      <c r="P9">
        <v>10979</v>
      </c>
      <c r="Q9">
        <v>762</v>
      </c>
      <c r="R9">
        <v>6200</v>
      </c>
      <c r="S9">
        <v>669</v>
      </c>
      <c r="T9">
        <v>4779</v>
      </c>
      <c r="U9">
        <v>455</v>
      </c>
      <c r="V9">
        <v>1.1000000000000001</v>
      </c>
      <c r="W9">
        <v>0.8</v>
      </c>
      <c r="X9">
        <v>0.4</v>
      </c>
      <c r="Y9">
        <v>0.5</v>
      </c>
      <c r="Z9">
        <v>2</v>
      </c>
      <c r="AA9">
        <v>1.8</v>
      </c>
      <c r="AB9">
        <v>5.5</v>
      </c>
      <c r="AC9">
        <v>2</v>
      </c>
      <c r="AD9">
        <v>2.5</v>
      </c>
      <c r="AE9">
        <v>1.9</v>
      </c>
      <c r="AF9">
        <v>9.5</v>
      </c>
      <c r="AG9">
        <v>3.6</v>
      </c>
      <c r="AH9">
        <v>21.7</v>
      </c>
      <c r="AI9">
        <v>3.9</v>
      </c>
      <c r="AJ9">
        <v>21.4</v>
      </c>
      <c r="AK9">
        <v>5.4</v>
      </c>
      <c r="AL9">
        <v>22.2</v>
      </c>
      <c r="AM9">
        <v>5.5</v>
      </c>
      <c r="AN9">
        <v>21.7</v>
      </c>
      <c r="AO9">
        <v>3.4</v>
      </c>
      <c r="AP9">
        <v>21.6</v>
      </c>
      <c r="AQ9">
        <v>4.3</v>
      </c>
      <c r="AR9">
        <v>21.9</v>
      </c>
      <c r="AS9">
        <v>5.4</v>
      </c>
      <c r="AT9">
        <v>18.2</v>
      </c>
      <c r="AU9">
        <v>3.1</v>
      </c>
      <c r="AV9">
        <v>16.2</v>
      </c>
      <c r="AW9">
        <v>4</v>
      </c>
      <c r="AX9">
        <v>20.7</v>
      </c>
      <c r="AY9">
        <v>5.2</v>
      </c>
      <c r="AZ9">
        <v>14</v>
      </c>
      <c r="BA9">
        <v>2.9</v>
      </c>
      <c r="BB9">
        <v>16</v>
      </c>
      <c r="BC9">
        <v>4.4000000000000004</v>
      </c>
      <c r="BD9">
        <v>11.3</v>
      </c>
      <c r="BE9">
        <v>3.6</v>
      </c>
      <c r="BF9">
        <v>4.4000000000000004</v>
      </c>
      <c r="BG9">
        <v>1.5</v>
      </c>
      <c r="BH9">
        <v>3.8</v>
      </c>
      <c r="BI9">
        <v>1.9</v>
      </c>
      <c r="BJ9">
        <v>5.2</v>
      </c>
      <c r="BK9">
        <v>2.2000000000000002</v>
      </c>
      <c r="BL9">
        <v>7.1</v>
      </c>
      <c r="BM9">
        <v>2.1</v>
      </c>
      <c r="BN9">
        <v>8.1</v>
      </c>
      <c r="BO9">
        <v>3</v>
      </c>
      <c r="BP9">
        <v>5.9</v>
      </c>
      <c r="BQ9">
        <v>2.2999999999999998</v>
      </c>
      <c r="BR9">
        <v>6.3</v>
      </c>
      <c r="BS9">
        <v>1.6</v>
      </c>
      <c r="BT9">
        <v>10</v>
      </c>
      <c r="BU9">
        <v>2.8</v>
      </c>
      <c r="BV9">
        <v>1.4</v>
      </c>
      <c r="BW9">
        <v>1</v>
      </c>
      <c r="BX9" t="s">
        <v>131</v>
      </c>
      <c r="BY9" t="s">
        <v>131</v>
      </c>
      <c r="BZ9">
        <v>38048</v>
      </c>
      <c r="CA9">
        <v>3730</v>
      </c>
      <c r="CB9">
        <v>31773</v>
      </c>
      <c r="CC9">
        <v>2883</v>
      </c>
      <c r="CD9">
        <v>45850</v>
      </c>
      <c r="CE9">
        <v>2895</v>
      </c>
      <c r="CF9">
        <v>51689</v>
      </c>
      <c r="CG9">
        <v>4319</v>
      </c>
      <c r="CH9">
        <v>38275</v>
      </c>
      <c r="CI9">
        <v>2286</v>
      </c>
      <c r="CJ9">
        <v>27243</v>
      </c>
      <c r="CK9">
        <v>1846</v>
      </c>
      <c r="CL9">
        <v>30417</v>
      </c>
      <c r="CM9">
        <v>3870</v>
      </c>
      <c r="CN9">
        <v>25003</v>
      </c>
      <c r="CO9">
        <v>3029</v>
      </c>
      <c r="CP9">
        <v>16449</v>
      </c>
      <c r="CQ9">
        <v>1552</v>
      </c>
      <c r="CR9">
        <v>20212</v>
      </c>
      <c r="CS9">
        <v>3249</v>
      </c>
      <c r="CT9">
        <v>14688</v>
      </c>
      <c r="CU9">
        <v>2677</v>
      </c>
      <c r="CV9">
        <v>22607</v>
      </c>
      <c r="CW9">
        <v>3783</v>
      </c>
      <c r="CX9">
        <v>25553</v>
      </c>
      <c r="CY9">
        <v>3696</v>
      </c>
      <c r="CZ9">
        <v>19405</v>
      </c>
      <c r="DA9">
        <v>1953</v>
      </c>
      <c r="DB9">
        <v>27677</v>
      </c>
      <c r="DC9">
        <v>2539</v>
      </c>
      <c r="DD9">
        <v>30254</v>
      </c>
      <c r="DE9">
        <v>4061</v>
      </c>
      <c r="DF9">
        <v>26071</v>
      </c>
      <c r="DG9">
        <v>2212</v>
      </c>
      <c r="DH9">
        <v>48236</v>
      </c>
      <c r="DI9">
        <v>6816</v>
      </c>
      <c r="DJ9">
        <v>53194</v>
      </c>
      <c r="DK9">
        <v>4572</v>
      </c>
      <c r="DL9">
        <v>32286</v>
      </c>
      <c r="DM9">
        <v>14837</v>
      </c>
      <c r="DN9">
        <v>42453</v>
      </c>
      <c r="DO9">
        <v>8718</v>
      </c>
      <c r="DP9">
        <v>42833</v>
      </c>
      <c r="DQ9">
        <v>12616</v>
      </c>
      <c r="DR9">
        <v>42379</v>
      </c>
      <c r="DS9">
        <v>8750</v>
      </c>
      <c r="DT9">
        <v>17.399999999999999</v>
      </c>
      <c r="DU9" t="s">
        <v>131</v>
      </c>
      <c r="DV9" t="s">
        <v>131</v>
      </c>
      <c r="DW9" t="s">
        <v>131</v>
      </c>
      <c r="DX9" t="s">
        <v>131</v>
      </c>
      <c r="DY9" t="s">
        <v>131</v>
      </c>
    </row>
    <row r="10" spans="1:129" x14ac:dyDescent="0.25">
      <c r="A10" t="s">
        <v>146</v>
      </c>
      <c r="B10">
        <v>1230850</v>
      </c>
      <c r="C10" t="s">
        <v>147</v>
      </c>
      <c r="D10">
        <v>615</v>
      </c>
      <c r="E10">
        <v>147</v>
      </c>
      <c r="F10">
        <v>364</v>
      </c>
      <c r="G10">
        <v>101</v>
      </c>
      <c r="H10">
        <v>251</v>
      </c>
      <c r="I10">
        <v>72</v>
      </c>
      <c r="J10">
        <v>42639</v>
      </c>
      <c r="K10">
        <v>28230</v>
      </c>
      <c r="L10">
        <v>74286</v>
      </c>
      <c r="M10">
        <v>30517</v>
      </c>
      <c r="N10">
        <v>26696</v>
      </c>
      <c r="O10">
        <v>11467</v>
      </c>
      <c r="P10">
        <v>301</v>
      </c>
      <c r="Q10">
        <v>103</v>
      </c>
      <c r="R10">
        <v>184</v>
      </c>
      <c r="S10">
        <v>72</v>
      </c>
      <c r="T10">
        <v>117</v>
      </c>
      <c r="U10">
        <v>55</v>
      </c>
      <c r="V10">
        <v>0</v>
      </c>
      <c r="W10">
        <v>13.9</v>
      </c>
      <c r="X10">
        <v>0</v>
      </c>
      <c r="Y10">
        <v>21.5</v>
      </c>
      <c r="Z10">
        <v>0</v>
      </c>
      <c r="AA10">
        <v>30.9</v>
      </c>
      <c r="AB10">
        <v>7.6</v>
      </c>
      <c r="AC10">
        <v>10.7</v>
      </c>
      <c r="AD10">
        <v>0</v>
      </c>
      <c r="AE10">
        <v>21.5</v>
      </c>
      <c r="AF10">
        <v>19.7</v>
      </c>
      <c r="AG10">
        <v>25.7</v>
      </c>
      <c r="AH10">
        <v>3.7</v>
      </c>
      <c r="AI10">
        <v>5.3</v>
      </c>
      <c r="AJ10">
        <v>0</v>
      </c>
      <c r="AK10">
        <v>21.5</v>
      </c>
      <c r="AL10">
        <v>9.4</v>
      </c>
      <c r="AM10">
        <v>13.7</v>
      </c>
      <c r="AN10">
        <v>6.3</v>
      </c>
      <c r="AO10">
        <v>6.4</v>
      </c>
      <c r="AP10">
        <v>2.7</v>
      </c>
      <c r="AQ10">
        <v>5.0999999999999996</v>
      </c>
      <c r="AR10">
        <v>12</v>
      </c>
      <c r="AS10">
        <v>14.9</v>
      </c>
      <c r="AT10">
        <v>11</v>
      </c>
      <c r="AU10">
        <v>8.9</v>
      </c>
      <c r="AV10">
        <v>8.6999999999999993</v>
      </c>
      <c r="AW10">
        <v>10.7</v>
      </c>
      <c r="AX10">
        <v>14.5</v>
      </c>
      <c r="AY10">
        <v>18.100000000000001</v>
      </c>
      <c r="AZ10">
        <v>6.3</v>
      </c>
      <c r="BA10">
        <v>6.4</v>
      </c>
      <c r="BB10">
        <v>4.9000000000000004</v>
      </c>
      <c r="BC10">
        <v>7.7</v>
      </c>
      <c r="BD10">
        <v>8.5</v>
      </c>
      <c r="BE10">
        <v>13.8</v>
      </c>
      <c r="BF10">
        <v>15</v>
      </c>
      <c r="BG10">
        <v>10.8</v>
      </c>
      <c r="BH10">
        <v>14.1</v>
      </c>
      <c r="BI10">
        <v>12.2</v>
      </c>
      <c r="BJ10">
        <v>16.2</v>
      </c>
      <c r="BK10">
        <v>17.899999999999999</v>
      </c>
      <c r="BL10">
        <v>8</v>
      </c>
      <c r="BM10">
        <v>10.3</v>
      </c>
      <c r="BN10">
        <v>4.9000000000000004</v>
      </c>
      <c r="BO10">
        <v>8.6</v>
      </c>
      <c r="BP10">
        <v>12.8</v>
      </c>
      <c r="BQ10">
        <v>15.4</v>
      </c>
      <c r="BR10">
        <v>42.2</v>
      </c>
      <c r="BS10">
        <v>16.2</v>
      </c>
      <c r="BT10">
        <v>64.7</v>
      </c>
      <c r="BU10">
        <v>19.3</v>
      </c>
      <c r="BV10">
        <v>6.8</v>
      </c>
      <c r="BW10">
        <v>10.6</v>
      </c>
      <c r="BX10" t="s">
        <v>131</v>
      </c>
      <c r="BY10" t="s">
        <v>131</v>
      </c>
      <c r="BZ10">
        <v>116852</v>
      </c>
      <c r="CA10">
        <v>44830</v>
      </c>
      <c r="CB10">
        <v>41023</v>
      </c>
      <c r="CC10">
        <v>25791</v>
      </c>
      <c r="CD10">
        <v>144379</v>
      </c>
      <c r="CE10">
        <v>61196</v>
      </c>
      <c r="CF10">
        <v>204404</v>
      </c>
      <c r="CG10">
        <v>94765</v>
      </c>
      <c r="CH10">
        <v>49979</v>
      </c>
      <c r="CI10">
        <v>16666</v>
      </c>
      <c r="CJ10">
        <v>42639</v>
      </c>
      <c r="CK10">
        <v>28230</v>
      </c>
      <c r="CL10">
        <v>74286</v>
      </c>
      <c r="CM10">
        <v>30517</v>
      </c>
      <c r="CN10">
        <v>26696</v>
      </c>
      <c r="CO10">
        <v>11467</v>
      </c>
      <c r="CP10" t="s">
        <v>148</v>
      </c>
      <c r="CQ10" t="s">
        <v>149</v>
      </c>
      <c r="CR10" t="s">
        <v>148</v>
      </c>
      <c r="CS10" t="s">
        <v>149</v>
      </c>
      <c r="CT10" t="s">
        <v>148</v>
      </c>
      <c r="CU10" t="s">
        <v>149</v>
      </c>
      <c r="CV10">
        <v>34250</v>
      </c>
      <c r="CW10">
        <v>16353</v>
      </c>
      <c r="CX10">
        <v>34500</v>
      </c>
      <c r="CY10">
        <v>44278</v>
      </c>
      <c r="CZ10">
        <v>32375</v>
      </c>
      <c r="DA10">
        <v>16033</v>
      </c>
      <c r="DB10">
        <v>19583</v>
      </c>
      <c r="DC10">
        <v>11901</v>
      </c>
      <c r="DD10">
        <v>55139</v>
      </c>
      <c r="DE10">
        <v>97195</v>
      </c>
      <c r="DF10">
        <v>19444</v>
      </c>
      <c r="DG10">
        <v>11246</v>
      </c>
      <c r="DH10">
        <v>75556</v>
      </c>
      <c r="DI10">
        <v>28626</v>
      </c>
      <c r="DJ10">
        <v>88250</v>
      </c>
      <c r="DK10">
        <v>59651</v>
      </c>
      <c r="DL10">
        <v>37292</v>
      </c>
      <c r="DM10">
        <v>70227</v>
      </c>
      <c r="DN10">
        <v>76250</v>
      </c>
      <c r="DO10">
        <v>90475</v>
      </c>
      <c r="DP10">
        <v>128611</v>
      </c>
      <c r="DQ10">
        <v>141426</v>
      </c>
      <c r="DR10">
        <v>67344</v>
      </c>
      <c r="DS10">
        <v>15781</v>
      </c>
      <c r="DT10">
        <v>12</v>
      </c>
      <c r="DU10" t="s">
        <v>131</v>
      </c>
      <c r="DV10" t="s">
        <v>131</v>
      </c>
      <c r="DW10" t="s">
        <v>131</v>
      </c>
      <c r="DX10" t="s">
        <v>131</v>
      </c>
      <c r="DY10" t="s">
        <v>131</v>
      </c>
    </row>
    <row r="11" spans="1:129" x14ac:dyDescent="0.25">
      <c r="A11" t="s">
        <v>150</v>
      </c>
      <c r="B11">
        <v>1232000</v>
      </c>
      <c r="C11" t="s">
        <v>151</v>
      </c>
      <c r="D11">
        <v>76932</v>
      </c>
      <c r="E11">
        <v>1449</v>
      </c>
      <c r="F11">
        <v>39745</v>
      </c>
      <c r="G11">
        <v>1081</v>
      </c>
      <c r="H11">
        <v>37187</v>
      </c>
      <c r="I11">
        <v>1200</v>
      </c>
      <c r="J11">
        <v>28374</v>
      </c>
      <c r="K11">
        <v>1080</v>
      </c>
      <c r="L11">
        <v>31730</v>
      </c>
      <c r="M11">
        <v>1232</v>
      </c>
      <c r="N11">
        <v>25563</v>
      </c>
      <c r="O11">
        <v>969</v>
      </c>
      <c r="P11">
        <v>46055</v>
      </c>
      <c r="Q11">
        <v>1371</v>
      </c>
      <c r="R11">
        <v>25269</v>
      </c>
      <c r="S11">
        <v>984</v>
      </c>
      <c r="T11">
        <v>20786</v>
      </c>
      <c r="U11">
        <v>993</v>
      </c>
      <c r="V11">
        <v>1.6</v>
      </c>
      <c r="W11">
        <v>0.5</v>
      </c>
      <c r="X11">
        <v>1.7</v>
      </c>
      <c r="Y11">
        <v>0.6</v>
      </c>
      <c r="Z11">
        <v>1.5</v>
      </c>
      <c r="AA11">
        <v>0.8</v>
      </c>
      <c r="AB11">
        <v>3.9</v>
      </c>
      <c r="AC11">
        <v>0.7</v>
      </c>
      <c r="AD11">
        <v>2.6</v>
      </c>
      <c r="AE11">
        <v>0.8</v>
      </c>
      <c r="AF11">
        <v>5.4</v>
      </c>
      <c r="AG11">
        <v>1.2</v>
      </c>
      <c r="AH11">
        <v>17.2</v>
      </c>
      <c r="AI11">
        <v>1.7</v>
      </c>
      <c r="AJ11">
        <v>15.9</v>
      </c>
      <c r="AK11">
        <v>2</v>
      </c>
      <c r="AL11">
        <v>18.7</v>
      </c>
      <c r="AM11">
        <v>2.5</v>
      </c>
      <c r="AN11">
        <v>19.399999999999999</v>
      </c>
      <c r="AO11">
        <v>1.3</v>
      </c>
      <c r="AP11">
        <v>17.5</v>
      </c>
      <c r="AQ11">
        <v>1.8</v>
      </c>
      <c r="AR11">
        <v>21.6</v>
      </c>
      <c r="AS11">
        <v>2.2000000000000002</v>
      </c>
      <c r="AT11">
        <v>21.2</v>
      </c>
      <c r="AU11">
        <v>1.6</v>
      </c>
      <c r="AV11">
        <v>20</v>
      </c>
      <c r="AW11">
        <v>2</v>
      </c>
      <c r="AX11">
        <v>22.7</v>
      </c>
      <c r="AY11">
        <v>2.5</v>
      </c>
      <c r="AZ11">
        <v>14</v>
      </c>
      <c r="BA11">
        <v>1.3</v>
      </c>
      <c r="BB11">
        <v>15.3</v>
      </c>
      <c r="BC11">
        <v>1.9</v>
      </c>
      <c r="BD11">
        <v>12.4</v>
      </c>
      <c r="BE11">
        <v>1.7</v>
      </c>
      <c r="BF11">
        <v>5.5</v>
      </c>
      <c r="BG11">
        <v>0.7</v>
      </c>
      <c r="BH11">
        <v>5.6</v>
      </c>
      <c r="BI11">
        <v>1.1000000000000001</v>
      </c>
      <c r="BJ11">
        <v>5.3</v>
      </c>
      <c r="BK11">
        <v>1.3</v>
      </c>
      <c r="BL11">
        <v>7.4</v>
      </c>
      <c r="BM11">
        <v>1</v>
      </c>
      <c r="BN11">
        <v>8.1999999999999993</v>
      </c>
      <c r="BO11">
        <v>1.3</v>
      </c>
      <c r="BP11">
        <v>6.4</v>
      </c>
      <c r="BQ11">
        <v>1.2</v>
      </c>
      <c r="BR11">
        <v>9.9</v>
      </c>
      <c r="BS11">
        <v>1.1000000000000001</v>
      </c>
      <c r="BT11">
        <v>13.2</v>
      </c>
      <c r="BU11">
        <v>1.6</v>
      </c>
      <c r="BV11">
        <v>6</v>
      </c>
      <c r="BW11">
        <v>1.2</v>
      </c>
      <c r="BX11" t="s">
        <v>131</v>
      </c>
      <c r="BY11" t="s">
        <v>131</v>
      </c>
      <c r="BZ11">
        <v>42297</v>
      </c>
      <c r="CA11">
        <v>1716</v>
      </c>
      <c r="CB11">
        <v>36513</v>
      </c>
      <c r="CC11">
        <v>1403</v>
      </c>
      <c r="CD11">
        <v>53021</v>
      </c>
      <c r="CE11">
        <v>1713</v>
      </c>
      <c r="CF11">
        <v>59754</v>
      </c>
      <c r="CG11">
        <v>2690</v>
      </c>
      <c r="CH11">
        <v>44835</v>
      </c>
      <c r="CI11">
        <v>1729</v>
      </c>
      <c r="CJ11">
        <v>31693</v>
      </c>
      <c r="CK11">
        <v>825</v>
      </c>
      <c r="CL11">
        <v>34968</v>
      </c>
      <c r="CM11">
        <v>1416</v>
      </c>
      <c r="CN11">
        <v>28673</v>
      </c>
      <c r="CO11">
        <v>1364</v>
      </c>
      <c r="CP11">
        <v>20179</v>
      </c>
      <c r="CQ11">
        <v>2392</v>
      </c>
      <c r="CR11">
        <v>25149</v>
      </c>
      <c r="CS11">
        <v>2460</v>
      </c>
      <c r="CT11">
        <v>15711</v>
      </c>
      <c r="CU11">
        <v>2233</v>
      </c>
      <c r="CV11">
        <v>24549</v>
      </c>
      <c r="CW11">
        <v>1617</v>
      </c>
      <c r="CX11">
        <v>27070</v>
      </c>
      <c r="CY11">
        <v>2968</v>
      </c>
      <c r="CZ11">
        <v>21767</v>
      </c>
      <c r="DA11">
        <v>1199</v>
      </c>
      <c r="DB11">
        <v>32396</v>
      </c>
      <c r="DC11">
        <v>1314</v>
      </c>
      <c r="DD11">
        <v>36920</v>
      </c>
      <c r="DE11">
        <v>2242</v>
      </c>
      <c r="DF11">
        <v>29238</v>
      </c>
      <c r="DG11">
        <v>1353</v>
      </c>
      <c r="DH11">
        <v>42030</v>
      </c>
      <c r="DI11">
        <v>2102</v>
      </c>
      <c r="DJ11">
        <v>49289</v>
      </c>
      <c r="DK11">
        <v>5858</v>
      </c>
      <c r="DL11">
        <v>38222</v>
      </c>
      <c r="DM11">
        <v>2432</v>
      </c>
      <c r="DN11">
        <v>59299</v>
      </c>
      <c r="DO11">
        <v>4734</v>
      </c>
      <c r="DP11">
        <v>66836</v>
      </c>
      <c r="DQ11">
        <v>12755</v>
      </c>
      <c r="DR11">
        <v>55120</v>
      </c>
      <c r="DS11">
        <v>6279</v>
      </c>
      <c r="DT11">
        <v>16.600000000000001</v>
      </c>
      <c r="DU11" t="s">
        <v>131</v>
      </c>
      <c r="DV11" t="s">
        <v>131</v>
      </c>
      <c r="DW11" t="s">
        <v>131</v>
      </c>
      <c r="DX11" t="s">
        <v>131</v>
      </c>
      <c r="DY11" t="s">
        <v>131</v>
      </c>
    </row>
    <row r="12" spans="1:129" x14ac:dyDescent="0.25">
      <c r="A12" t="s">
        <v>152</v>
      </c>
      <c r="B12">
        <v>1239475</v>
      </c>
      <c r="C12" t="s">
        <v>153</v>
      </c>
      <c r="D12">
        <v>3158</v>
      </c>
      <c r="E12">
        <v>281</v>
      </c>
      <c r="F12">
        <v>1734</v>
      </c>
      <c r="G12">
        <v>232</v>
      </c>
      <c r="H12">
        <v>1424</v>
      </c>
      <c r="I12">
        <v>238</v>
      </c>
      <c r="J12">
        <v>40870</v>
      </c>
      <c r="K12">
        <v>8252</v>
      </c>
      <c r="L12">
        <v>47412</v>
      </c>
      <c r="M12">
        <v>8637</v>
      </c>
      <c r="N12">
        <v>32157</v>
      </c>
      <c r="O12">
        <v>6773</v>
      </c>
      <c r="P12">
        <v>1896</v>
      </c>
      <c r="Q12">
        <v>296</v>
      </c>
      <c r="R12">
        <v>1113</v>
      </c>
      <c r="S12">
        <v>218</v>
      </c>
      <c r="T12">
        <v>783</v>
      </c>
      <c r="U12">
        <v>222</v>
      </c>
      <c r="V12">
        <v>2.2999999999999998</v>
      </c>
      <c r="W12">
        <v>2.1</v>
      </c>
      <c r="X12">
        <v>0</v>
      </c>
      <c r="Y12">
        <v>4</v>
      </c>
      <c r="Z12">
        <v>5.5</v>
      </c>
      <c r="AA12">
        <v>5.2</v>
      </c>
      <c r="AB12">
        <v>2</v>
      </c>
      <c r="AC12">
        <v>2.1</v>
      </c>
      <c r="AD12">
        <v>1.8</v>
      </c>
      <c r="AE12">
        <v>2.8</v>
      </c>
      <c r="AF12">
        <v>2.2999999999999998</v>
      </c>
      <c r="AG12">
        <v>3.2</v>
      </c>
      <c r="AH12">
        <v>7.6</v>
      </c>
      <c r="AI12">
        <v>5.5</v>
      </c>
      <c r="AJ12">
        <v>8</v>
      </c>
      <c r="AK12">
        <v>6.6</v>
      </c>
      <c r="AL12">
        <v>7</v>
      </c>
      <c r="AM12">
        <v>9.8000000000000007</v>
      </c>
      <c r="AN12">
        <v>12.7</v>
      </c>
      <c r="AO12">
        <v>6.3</v>
      </c>
      <c r="AP12">
        <v>9.3000000000000007</v>
      </c>
      <c r="AQ12">
        <v>8.5</v>
      </c>
      <c r="AR12">
        <v>17.600000000000001</v>
      </c>
      <c r="AS12">
        <v>8.3000000000000007</v>
      </c>
      <c r="AT12">
        <v>20.6</v>
      </c>
      <c r="AU12">
        <v>6.6</v>
      </c>
      <c r="AV12">
        <v>16.7</v>
      </c>
      <c r="AW12">
        <v>8.8000000000000007</v>
      </c>
      <c r="AX12">
        <v>26.2</v>
      </c>
      <c r="AY12">
        <v>12.1</v>
      </c>
      <c r="AZ12">
        <v>13.8</v>
      </c>
      <c r="BA12">
        <v>5.5</v>
      </c>
      <c r="BB12">
        <v>8.4</v>
      </c>
      <c r="BC12">
        <v>6.3</v>
      </c>
      <c r="BD12">
        <v>21.5</v>
      </c>
      <c r="BE12">
        <v>10.6</v>
      </c>
      <c r="BF12">
        <v>6.3</v>
      </c>
      <c r="BG12">
        <v>4</v>
      </c>
      <c r="BH12">
        <v>10.199999999999999</v>
      </c>
      <c r="BI12">
        <v>7.2</v>
      </c>
      <c r="BJ12">
        <v>0.9</v>
      </c>
      <c r="BK12">
        <v>1.7</v>
      </c>
      <c r="BL12">
        <v>8.8000000000000007</v>
      </c>
      <c r="BM12">
        <v>4</v>
      </c>
      <c r="BN12">
        <v>10.9</v>
      </c>
      <c r="BO12">
        <v>6.1</v>
      </c>
      <c r="BP12">
        <v>5.7</v>
      </c>
      <c r="BQ12">
        <v>4.8</v>
      </c>
      <c r="BR12">
        <v>25.9</v>
      </c>
      <c r="BS12">
        <v>7.4</v>
      </c>
      <c r="BT12">
        <v>34.9</v>
      </c>
      <c r="BU12">
        <v>12.1</v>
      </c>
      <c r="BV12">
        <v>13.3</v>
      </c>
      <c r="BW12">
        <v>8.8000000000000007</v>
      </c>
      <c r="BX12" t="s">
        <v>131</v>
      </c>
      <c r="BY12" t="s">
        <v>131</v>
      </c>
      <c r="BZ12">
        <v>69522</v>
      </c>
      <c r="CA12">
        <v>13962</v>
      </c>
      <c r="CB12">
        <v>43212</v>
      </c>
      <c r="CC12">
        <v>5397</v>
      </c>
      <c r="CD12">
        <v>86408</v>
      </c>
      <c r="CE12">
        <v>15523</v>
      </c>
      <c r="CF12">
        <v>105479</v>
      </c>
      <c r="CG12">
        <v>24591</v>
      </c>
      <c r="CH12">
        <v>59300</v>
      </c>
      <c r="CI12">
        <v>14274</v>
      </c>
      <c r="CJ12">
        <v>43879</v>
      </c>
      <c r="CK12">
        <v>5314</v>
      </c>
      <c r="CL12">
        <v>52926</v>
      </c>
      <c r="CM12">
        <v>13147</v>
      </c>
      <c r="CN12">
        <v>33990</v>
      </c>
      <c r="CO12">
        <v>8618</v>
      </c>
      <c r="CP12">
        <v>42375</v>
      </c>
      <c r="CQ12">
        <v>31661</v>
      </c>
      <c r="CR12">
        <v>54107</v>
      </c>
      <c r="CS12">
        <v>51537</v>
      </c>
      <c r="CT12" t="s">
        <v>148</v>
      </c>
      <c r="CU12" t="s">
        <v>149</v>
      </c>
      <c r="CV12">
        <v>35163</v>
      </c>
      <c r="CW12">
        <v>13479</v>
      </c>
      <c r="CX12">
        <v>29052</v>
      </c>
      <c r="CY12">
        <v>18048</v>
      </c>
      <c r="CZ12">
        <v>37228</v>
      </c>
      <c r="DA12">
        <v>10077</v>
      </c>
      <c r="DB12">
        <v>30353</v>
      </c>
      <c r="DC12">
        <v>5219</v>
      </c>
      <c r="DD12">
        <v>34375</v>
      </c>
      <c r="DE12">
        <v>5975</v>
      </c>
      <c r="DF12">
        <v>27460</v>
      </c>
      <c r="DG12">
        <v>5468</v>
      </c>
      <c r="DH12">
        <v>53211</v>
      </c>
      <c r="DI12">
        <v>4248</v>
      </c>
      <c r="DJ12">
        <v>69074</v>
      </c>
      <c r="DK12">
        <v>8660</v>
      </c>
      <c r="DL12">
        <v>47969</v>
      </c>
      <c r="DM12">
        <v>12038</v>
      </c>
      <c r="DN12">
        <v>102000</v>
      </c>
      <c r="DO12">
        <v>3646</v>
      </c>
      <c r="DP12">
        <v>102483</v>
      </c>
      <c r="DQ12">
        <v>63302</v>
      </c>
      <c r="DR12">
        <v>59013</v>
      </c>
      <c r="DS12">
        <v>62900</v>
      </c>
      <c r="DT12">
        <v>18.899999999999999</v>
      </c>
      <c r="DU12" t="s">
        <v>131</v>
      </c>
      <c r="DV12" t="s">
        <v>131</v>
      </c>
      <c r="DW12" t="s">
        <v>131</v>
      </c>
      <c r="DX12" t="s">
        <v>131</v>
      </c>
      <c r="DY12" t="s">
        <v>131</v>
      </c>
    </row>
    <row r="13" spans="1:129" x14ac:dyDescent="0.25">
      <c r="A13" t="s">
        <v>154</v>
      </c>
      <c r="B13">
        <v>1239525</v>
      </c>
      <c r="C13" t="s">
        <v>155</v>
      </c>
      <c r="D13">
        <v>17513</v>
      </c>
      <c r="E13">
        <v>638</v>
      </c>
      <c r="F13">
        <v>8343</v>
      </c>
      <c r="G13">
        <v>554</v>
      </c>
      <c r="H13">
        <v>9170</v>
      </c>
      <c r="I13">
        <v>536</v>
      </c>
      <c r="J13">
        <v>22682</v>
      </c>
      <c r="K13">
        <v>1825</v>
      </c>
      <c r="L13">
        <v>25391</v>
      </c>
      <c r="M13">
        <v>1768</v>
      </c>
      <c r="N13">
        <v>20735</v>
      </c>
      <c r="O13">
        <v>1858</v>
      </c>
      <c r="P13">
        <v>10080</v>
      </c>
      <c r="Q13">
        <v>705</v>
      </c>
      <c r="R13">
        <v>5013</v>
      </c>
      <c r="S13">
        <v>588</v>
      </c>
      <c r="T13">
        <v>5067</v>
      </c>
      <c r="U13">
        <v>481</v>
      </c>
      <c r="V13">
        <v>1.4</v>
      </c>
      <c r="W13">
        <v>0.9</v>
      </c>
      <c r="X13">
        <v>1.6</v>
      </c>
      <c r="Y13">
        <v>1.5</v>
      </c>
      <c r="Z13">
        <v>1.3</v>
      </c>
      <c r="AA13">
        <v>0.9</v>
      </c>
      <c r="AB13">
        <v>6.5</v>
      </c>
      <c r="AC13">
        <v>2.6</v>
      </c>
      <c r="AD13">
        <v>5.9</v>
      </c>
      <c r="AE13">
        <v>3.5</v>
      </c>
      <c r="AF13">
        <v>7.1</v>
      </c>
      <c r="AG13">
        <v>3.2</v>
      </c>
      <c r="AH13">
        <v>22.6</v>
      </c>
      <c r="AI13">
        <v>3.8</v>
      </c>
      <c r="AJ13">
        <v>19.3</v>
      </c>
      <c r="AK13">
        <v>5.0999999999999996</v>
      </c>
      <c r="AL13">
        <v>25.9</v>
      </c>
      <c r="AM13">
        <v>5.4</v>
      </c>
      <c r="AN13">
        <v>27.7</v>
      </c>
      <c r="AO13">
        <v>3.9</v>
      </c>
      <c r="AP13">
        <v>32.799999999999997</v>
      </c>
      <c r="AQ13">
        <v>7.6</v>
      </c>
      <c r="AR13">
        <v>22.6</v>
      </c>
      <c r="AS13">
        <v>5.3</v>
      </c>
      <c r="AT13">
        <v>22.8</v>
      </c>
      <c r="AU13">
        <v>3.6</v>
      </c>
      <c r="AV13">
        <v>24.1</v>
      </c>
      <c r="AW13">
        <v>4.8</v>
      </c>
      <c r="AX13">
        <v>21.5</v>
      </c>
      <c r="AY13">
        <v>5.5</v>
      </c>
      <c r="AZ13">
        <v>11.9</v>
      </c>
      <c r="BA13">
        <v>3.1</v>
      </c>
      <c r="BB13">
        <v>11</v>
      </c>
      <c r="BC13">
        <v>4.5</v>
      </c>
      <c r="BD13">
        <v>12.8</v>
      </c>
      <c r="BE13">
        <v>3.8</v>
      </c>
      <c r="BF13">
        <v>2.5</v>
      </c>
      <c r="BG13">
        <v>1.3</v>
      </c>
      <c r="BH13">
        <v>1.5</v>
      </c>
      <c r="BI13">
        <v>1.2</v>
      </c>
      <c r="BJ13">
        <v>3.6</v>
      </c>
      <c r="BK13">
        <v>2.2000000000000002</v>
      </c>
      <c r="BL13">
        <v>3.4</v>
      </c>
      <c r="BM13">
        <v>1.3</v>
      </c>
      <c r="BN13">
        <v>3.3</v>
      </c>
      <c r="BO13">
        <v>1.8</v>
      </c>
      <c r="BP13">
        <v>3.6</v>
      </c>
      <c r="BQ13">
        <v>2.1</v>
      </c>
      <c r="BR13">
        <v>1.1000000000000001</v>
      </c>
      <c r="BS13">
        <v>0.9</v>
      </c>
      <c r="BT13">
        <v>0.7</v>
      </c>
      <c r="BU13">
        <v>0.8</v>
      </c>
      <c r="BV13">
        <v>1.5</v>
      </c>
      <c r="BW13">
        <v>1.4</v>
      </c>
      <c r="BX13" t="s">
        <v>131</v>
      </c>
      <c r="BY13" t="s">
        <v>131</v>
      </c>
      <c r="BZ13">
        <v>31349</v>
      </c>
      <c r="CA13">
        <v>1819</v>
      </c>
      <c r="CB13">
        <v>31235</v>
      </c>
      <c r="CC13">
        <v>2200</v>
      </c>
      <c r="CD13">
        <v>36749</v>
      </c>
      <c r="CE13">
        <v>2406</v>
      </c>
      <c r="CF13">
        <v>36294</v>
      </c>
      <c r="CG13">
        <v>3290</v>
      </c>
      <c r="CH13">
        <v>37198</v>
      </c>
      <c r="CI13">
        <v>2964</v>
      </c>
      <c r="CJ13">
        <v>25458</v>
      </c>
      <c r="CK13">
        <v>1515</v>
      </c>
      <c r="CL13">
        <v>26950</v>
      </c>
      <c r="CM13">
        <v>1815</v>
      </c>
      <c r="CN13">
        <v>22855</v>
      </c>
      <c r="CO13">
        <v>2467</v>
      </c>
      <c r="CP13">
        <v>17331</v>
      </c>
      <c r="CQ13">
        <v>2188</v>
      </c>
      <c r="CR13">
        <v>20625</v>
      </c>
      <c r="CS13">
        <v>6914</v>
      </c>
      <c r="CT13">
        <v>15280</v>
      </c>
      <c r="CU13">
        <v>1844</v>
      </c>
      <c r="CV13">
        <v>23839</v>
      </c>
      <c r="CW13">
        <v>2419</v>
      </c>
      <c r="CX13">
        <v>26610</v>
      </c>
      <c r="CY13">
        <v>2926</v>
      </c>
      <c r="CZ13">
        <v>20716</v>
      </c>
      <c r="DA13">
        <v>3364</v>
      </c>
      <c r="DB13">
        <v>27051</v>
      </c>
      <c r="DC13">
        <v>4554</v>
      </c>
      <c r="DD13">
        <v>27772</v>
      </c>
      <c r="DE13">
        <v>7697</v>
      </c>
      <c r="DF13">
        <v>26633</v>
      </c>
      <c r="DG13">
        <v>4427</v>
      </c>
      <c r="DH13">
        <v>33630</v>
      </c>
      <c r="DI13">
        <v>2694</v>
      </c>
      <c r="DJ13">
        <v>34427</v>
      </c>
      <c r="DK13">
        <v>4523</v>
      </c>
      <c r="DL13">
        <v>32788</v>
      </c>
      <c r="DM13">
        <v>7203</v>
      </c>
      <c r="DN13">
        <v>52508</v>
      </c>
      <c r="DO13">
        <v>10014</v>
      </c>
      <c r="DP13">
        <v>48421</v>
      </c>
      <c r="DQ13">
        <v>12022</v>
      </c>
      <c r="DR13">
        <v>52800</v>
      </c>
      <c r="DS13">
        <v>9703</v>
      </c>
      <c r="DT13">
        <v>23.5</v>
      </c>
      <c r="DU13" t="s">
        <v>131</v>
      </c>
      <c r="DV13" t="s">
        <v>131</v>
      </c>
      <c r="DW13" t="s">
        <v>131</v>
      </c>
      <c r="DX13" t="s">
        <v>131</v>
      </c>
      <c r="DY13" t="s">
        <v>131</v>
      </c>
    </row>
    <row r="14" spans="1:129" x14ac:dyDescent="0.25">
      <c r="A14" t="s">
        <v>156</v>
      </c>
      <c r="B14">
        <v>1239550</v>
      </c>
      <c r="C14" t="s">
        <v>157</v>
      </c>
      <c r="D14">
        <v>34294</v>
      </c>
      <c r="E14">
        <v>1030</v>
      </c>
      <c r="F14">
        <v>16494</v>
      </c>
      <c r="G14">
        <v>829</v>
      </c>
      <c r="H14">
        <v>17800</v>
      </c>
      <c r="I14">
        <v>832</v>
      </c>
      <c r="J14">
        <v>25760</v>
      </c>
      <c r="K14">
        <v>1125</v>
      </c>
      <c r="L14">
        <v>27016</v>
      </c>
      <c r="M14">
        <v>1428</v>
      </c>
      <c r="N14">
        <v>24332</v>
      </c>
      <c r="O14">
        <v>2522</v>
      </c>
      <c r="P14">
        <v>20917</v>
      </c>
      <c r="Q14">
        <v>1093</v>
      </c>
      <c r="R14">
        <v>10584</v>
      </c>
      <c r="S14">
        <v>770</v>
      </c>
      <c r="T14">
        <v>10333</v>
      </c>
      <c r="U14">
        <v>808</v>
      </c>
      <c r="V14">
        <v>2.5</v>
      </c>
      <c r="W14">
        <v>1</v>
      </c>
      <c r="X14">
        <v>1.9</v>
      </c>
      <c r="Y14">
        <v>1.2</v>
      </c>
      <c r="Z14">
        <v>3.1</v>
      </c>
      <c r="AA14">
        <v>1.5</v>
      </c>
      <c r="AB14">
        <v>5</v>
      </c>
      <c r="AC14">
        <v>1.4</v>
      </c>
      <c r="AD14">
        <v>4.0999999999999996</v>
      </c>
      <c r="AE14">
        <v>1.6</v>
      </c>
      <c r="AF14">
        <v>5.8</v>
      </c>
      <c r="AG14">
        <v>2.2999999999999998</v>
      </c>
      <c r="AH14">
        <v>20.9</v>
      </c>
      <c r="AI14">
        <v>2.6</v>
      </c>
      <c r="AJ14">
        <v>21.7</v>
      </c>
      <c r="AK14">
        <v>3.8</v>
      </c>
      <c r="AL14">
        <v>20.100000000000001</v>
      </c>
      <c r="AM14">
        <v>3.3</v>
      </c>
      <c r="AN14">
        <v>24.5</v>
      </c>
      <c r="AO14">
        <v>2.5</v>
      </c>
      <c r="AP14">
        <v>25.4</v>
      </c>
      <c r="AQ14">
        <v>3.7</v>
      </c>
      <c r="AR14">
        <v>23.6</v>
      </c>
      <c r="AS14">
        <v>3.3</v>
      </c>
      <c r="AT14">
        <v>21.2</v>
      </c>
      <c r="AU14">
        <v>2.1</v>
      </c>
      <c r="AV14">
        <v>16.3</v>
      </c>
      <c r="AW14">
        <v>3.1</v>
      </c>
      <c r="AX14">
        <v>26.3</v>
      </c>
      <c r="AY14">
        <v>3.2</v>
      </c>
      <c r="AZ14">
        <v>12.3</v>
      </c>
      <c r="BA14">
        <v>1.7</v>
      </c>
      <c r="BB14">
        <v>13.7</v>
      </c>
      <c r="BC14">
        <v>2.8</v>
      </c>
      <c r="BD14">
        <v>10.9</v>
      </c>
      <c r="BE14">
        <v>2.2000000000000002</v>
      </c>
      <c r="BF14">
        <v>4</v>
      </c>
      <c r="BG14">
        <v>0.9</v>
      </c>
      <c r="BH14">
        <v>3.7</v>
      </c>
      <c r="BI14">
        <v>1.5</v>
      </c>
      <c r="BJ14">
        <v>4.2</v>
      </c>
      <c r="BK14">
        <v>1.7</v>
      </c>
      <c r="BL14">
        <v>6.6</v>
      </c>
      <c r="BM14">
        <v>1.5</v>
      </c>
      <c r="BN14">
        <v>8.1</v>
      </c>
      <c r="BO14">
        <v>2.7</v>
      </c>
      <c r="BP14">
        <v>5</v>
      </c>
      <c r="BQ14">
        <v>1.7</v>
      </c>
      <c r="BR14">
        <v>3</v>
      </c>
      <c r="BS14">
        <v>1</v>
      </c>
      <c r="BT14">
        <v>5</v>
      </c>
      <c r="BU14">
        <v>1.8</v>
      </c>
      <c r="BV14">
        <v>1</v>
      </c>
      <c r="BW14">
        <v>0.7</v>
      </c>
      <c r="BX14" t="s">
        <v>131</v>
      </c>
      <c r="BY14" t="s">
        <v>131</v>
      </c>
      <c r="BZ14">
        <v>33562</v>
      </c>
      <c r="CA14">
        <v>1742</v>
      </c>
      <c r="CB14">
        <v>33952</v>
      </c>
      <c r="CC14">
        <v>1457</v>
      </c>
      <c r="CD14">
        <v>40293</v>
      </c>
      <c r="CE14">
        <v>1397</v>
      </c>
      <c r="CF14">
        <v>42703</v>
      </c>
      <c r="CG14">
        <v>2147</v>
      </c>
      <c r="CH14">
        <v>37825</v>
      </c>
      <c r="CI14">
        <v>1827</v>
      </c>
      <c r="CJ14">
        <v>28862</v>
      </c>
      <c r="CK14">
        <v>1283</v>
      </c>
      <c r="CL14">
        <v>29934</v>
      </c>
      <c r="CM14">
        <v>1258</v>
      </c>
      <c r="CN14">
        <v>27316</v>
      </c>
      <c r="CO14">
        <v>1955</v>
      </c>
      <c r="CP14">
        <v>18407</v>
      </c>
      <c r="CQ14">
        <v>1891</v>
      </c>
      <c r="CR14">
        <v>23468</v>
      </c>
      <c r="CS14">
        <v>3648</v>
      </c>
      <c r="CT14">
        <v>12411</v>
      </c>
      <c r="CU14">
        <v>5966</v>
      </c>
      <c r="CV14">
        <v>25405</v>
      </c>
      <c r="CW14">
        <v>2297</v>
      </c>
      <c r="CX14">
        <v>28235</v>
      </c>
      <c r="CY14">
        <v>2139</v>
      </c>
      <c r="CZ14">
        <v>21652</v>
      </c>
      <c r="DA14">
        <v>3407</v>
      </c>
      <c r="DB14">
        <v>30476</v>
      </c>
      <c r="DC14">
        <v>2135</v>
      </c>
      <c r="DD14">
        <v>31082</v>
      </c>
      <c r="DE14">
        <v>2264</v>
      </c>
      <c r="DF14">
        <v>29591</v>
      </c>
      <c r="DG14">
        <v>3251</v>
      </c>
      <c r="DH14">
        <v>39378</v>
      </c>
      <c r="DI14">
        <v>3808</v>
      </c>
      <c r="DJ14">
        <v>31331</v>
      </c>
      <c r="DK14">
        <v>4550</v>
      </c>
      <c r="DL14">
        <v>41205</v>
      </c>
      <c r="DM14">
        <v>1706</v>
      </c>
      <c r="DN14">
        <v>62589</v>
      </c>
      <c r="DO14">
        <v>7110</v>
      </c>
      <c r="DP14">
        <v>65447</v>
      </c>
      <c r="DQ14">
        <v>8756</v>
      </c>
      <c r="DR14">
        <v>50132</v>
      </c>
      <c r="DS14">
        <v>7790</v>
      </c>
      <c r="DT14">
        <v>24.1</v>
      </c>
      <c r="DU14" t="s">
        <v>131</v>
      </c>
      <c r="DV14" t="s">
        <v>131</v>
      </c>
      <c r="DW14" t="s">
        <v>131</v>
      </c>
      <c r="DX14" t="s">
        <v>131</v>
      </c>
      <c r="DY14" t="s">
        <v>131</v>
      </c>
    </row>
    <row r="15" spans="1:129" x14ac:dyDescent="0.25">
      <c r="A15" t="s">
        <v>158</v>
      </c>
      <c r="B15">
        <v>1239750</v>
      </c>
      <c r="C15" t="s">
        <v>159</v>
      </c>
      <c r="D15">
        <v>13</v>
      </c>
      <c r="E15">
        <v>15</v>
      </c>
      <c r="F15">
        <v>13</v>
      </c>
      <c r="G15">
        <v>15</v>
      </c>
      <c r="H15">
        <v>0</v>
      </c>
      <c r="I15">
        <v>104</v>
      </c>
      <c r="J15">
        <v>19375</v>
      </c>
      <c r="K15">
        <v>79281</v>
      </c>
      <c r="L15">
        <v>19375</v>
      </c>
      <c r="M15">
        <v>79281</v>
      </c>
      <c r="N15" t="s">
        <v>148</v>
      </c>
      <c r="O15" t="s">
        <v>149</v>
      </c>
      <c r="P15">
        <v>8</v>
      </c>
      <c r="Q15">
        <v>12</v>
      </c>
      <c r="R15">
        <v>8</v>
      </c>
      <c r="S15">
        <v>12</v>
      </c>
      <c r="T15">
        <v>0</v>
      </c>
      <c r="U15">
        <v>104</v>
      </c>
      <c r="V15">
        <v>0</v>
      </c>
      <c r="W15">
        <v>100</v>
      </c>
      <c r="X15">
        <v>0</v>
      </c>
      <c r="Y15">
        <v>100</v>
      </c>
      <c r="Z15" t="s">
        <v>148</v>
      </c>
      <c r="AA15" t="s">
        <v>149</v>
      </c>
      <c r="AB15">
        <v>0</v>
      </c>
      <c r="AC15">
        <v>100</v>
      </c>
      <c r="AD15">
        <v>0</v>
      </c>
      <c r="AE15">
        <v>100</v>
      </c>
      <c r="AF15" t="s">
        <v>148</v>
      </c>
      <c r="AG15" t="s">
        <v>149</v>
      </c>
      <c r="AH15">
        <v>25</v>
      </c>
      <c r="AI15">
        <v>38.799999999999997</v>
      </c>
      <c r="AJ15">
        <v>25</v>
      </c>
      <c r="AK15">
        <v>38.799999999999997</v>
      </c>
      <c r="AL15" t="s">
        <v>148</v>
      </c>
      <c r="AM15" t="s">
        <v>149</v>
      </c>
      <c r="AN15">
        <v>50</v>
      </c>
      <c r="AO15">
        <v>50</v>
      </c>
      <c r="AP15">
        <v>50</v>
      </c>
      <c r="AQ15">
        <v>50</v>
      </c>
      <c r="AR15" t="s">
        <v>148</v>
      </c>
      <c r="AS15" t="s">
        <v>149</v>
      </c>
      <c r="AT15">
        <v>0</v>
      </c>
      <c r="AU15">
        <v>100</v>
      </c>
      <c r="AV15">
        <v>0</v>
      </c>
      <c r="AW15">
        <v>100</v>
      </c>
      <c r="AX15" t="s">
        <v>148</v>
      </c>
      <c r="AY15" t="s">
        <v>149</v>
      </c>
      <c r="AZ15">
        <v>0</v>
      </c>
      <c r="BA15">
        <v>100</v>
      </c>
      <c r="BB15">
        <v>0</v>
      </c>
      <c r="BC15">
        <v>100</v>
      </c>
      <c r="BD15" t="s">
        <v>148</v>
      </c>
      <c r="BE15" t="s">
        <v>149</v>
      </c>
      <c r="BF15">
        <v>0</v>
      </c>
      <c r="BG15">
        <v>100</v>
      </c>
      <c r="BH15">
        <v>0</v>
      </c>
      <c r="BI15">
        <v>100</v>
      </c>
      <c r="BJ15" t="s">
        <v>148</v>
      </c>
      <c r="BK15" t="s">
        <v>149</v>
      </c>
      <c r="BL15">
        <v>0</v>
      </c>
      <c r="BM15">
        <v>100</v>
      </c>
      <c r="BN15">
        <v>0</v>
      </c>
      <c r="BO15">
        <v>100</v>
      </c>
      <c r="BP15" t="s">
        <v>148</v>
      </c>
      <c r="BQ15" t="s">
        <v>149</v>
      </c>
      <c r="BR15">
        <v>25</v>
      </c>
      <c r="BS15">
        <v>75</v>
      </c>
      <c r="BT15">
        <v>25</v>
      </c>
      <c r="BU15">
        <v>75</v>
      </c>
      <c r="BV15" t="s">
        <v>148</v>
      </c>
      <c r="BW15" t="s">
        <v>149</v>
      </c>
      <c r="BX15" t="s">
        <v>131</v>
      </c>
      <c r="BY15" t="s">
        <v>131</v>
      </c>
      <c r="BZ15">
        <v>28750</v>
      </c>
      <c r="CA15">
        <v>381670</v>
      </c>
      <c r="CB15" t="s">
        <v>148</v>
      </c>
      <c r="CC15" t="s">
        <v>149</v>
      </c>
      <c r="CD15" t="s">
        <v>160</v>
      </c>
      <c r="CE15" t="s">
        <v>160</v>
      </c>
      <c r="CF15" t="s">
        <v>160</v>
      </c>
      <c r="CG15" t="s">
        <v>160</v>
      </c>
      <c r="CH15" t="s">
        <v>160</v>
      </c>
      <c r="CI15" t="s">
        <v>160</v>
      </c>
      <c r="CJ15">
        <v>19375</v>
      </c>
      <c r="CK15">
        <v>79281</v>
      </c>
      <c r="CL15">
        <v>19375</v>
      </c>
      <c r="CM15">
        <v>79281</v>
      </c>
      <c r="CN15" t="s">
        <v>148</v>
      </c>
      <c r="CO15" t="s">
        <v>149</v>
      </c>
      <c r="CP15" t="s">
        <v>148</v>
      </c>
      <c r="CQ15" t="s">
        <v>149</v>
      </c>
      <c r="CR15" t="s">
        <v>148</v>
      </c>
      <c r="CS15" t="s">
        <v>149</v>
      </c>
      <c r="CT15" t="s">
        <v>148</v>
      </c>
      <c r="CU15" t="s">
        <v>149</v>
      </c>
      <c r="CV15" t="s">
        <v>161</v>
      </c>
      <c r="CW15" t="s">
        <v>162</v>
      </c>
      <c r="CX15" t="s">
        <v>161</v>
      </c>
      <c r="CY15" t="s">
        <v>162</v>
      </c>
      <c r="CZ15" t="s">
        <v>148</v>
      </c>
      <c r="DA15" t="s">
        <v>149</v>
      </c>
      <c r="DB15">
        <v>25625</v>
      </c>
      <c r="DC15">
        <v>41802</v>
      </c>
      <c r="DD15">
        <v>25625</v>
      </c>
      <c r="DE15">
        <v>41802</v>
      </c>
      <c r="DF15" t="s">
        <v>148</v>
      </c>
      <c r="DG15" t="s">
        <v>149</v>
      </c>
      <c r="DH15" t="s">
        <v>163</v>
      </c>
      <c r="DI15" t="s">
        <v>162</v>
      </c>
      <c r="DJ15" t="s">
        <v>163</v>
      </c>
      <c r="DK15" t="s">
        <v>162</v>
      </c>
      <c r="DL15" t="s">
        <v>148</v>
      </c>
      <c r="DM15" t="s">
        <v>149</v>
      </c>
      <c r="DN15" t="s">
        <v>148</v>
      </c>
      <c r="DO15" t="s">
        <v>149</v>
      </c>
      <c r="DP15" t="s">
        <v>148</v>
      </c>
      <c r="DQ15" t="s">
        <v>149</v>
      </c>
      <c r="DR15" t="s">
        <v>148</v>
      </c>
      <c r="DS15" t="s">
        <v>149</v>
      </c>
      <c r="DT15">
        <v>33.299999999999997</v>
      </c>
      <c r="DU15" t="s">
        <v>131</v>
      </c>
      <c r="DV15" t="s">
        <v>131</v>
      </c>
      <c r="DW15" t="s">
        <v>131</v>
      </c>
      <c r="DX15" t="s">
        <v>131</v>
      </c>
      <c r="DY15" t="s">
        <v>131</v>
      </c>
    </row>
    <row r="16" spans="1:129" x14ac:dyDescent="0.25">
      <c r="A16" t="s">
        <v>164</v>
      </c>
      <c r="B16">
        <v>1240450</v>
      </c>
      <c r="C16" t="s">
        <v>165</v>
      </c>
      <c r="D16">
        <v>5597</v>
      </c>
      <c r="E16">
        <v>313</v>
      </c>
      <c r="F16">
        <v>3028</v>
      </c>
      <c r="G16">
        <v>249</v>
      </c>
      <c r="H16">
        <v>2569</v>
      </c>
      <c r="I16">
        <v>238</v>
      </c>
      <c r="J16">
        <v>46638</v>
      </c>
      <c r="K16">
        <v>5608</v>
      </c>
      <c r="L16">
        <v>57476</v>
      </c>
      <c r="M16">
        <v>11578</v>
      </c>
      <c r="N16">
        <v>32539</v>
      </c>
      <c r="O16">
        <v>4829</v>
      </c>
      <c r="P16">
        <v>3645</v>
      </c>
      <c r="Q16">
        <v>268</v>
      </c>
      <c r="R16">
        <v>2101</v>
      </c>
      <c r="S16">
        <v>214</v>
      </c>
      <c r="T16">
        <v>1544</v>
      </c>
      <c r="U16">
        <v>195</v>
      </c>
      <c r="V16">
        <v>0.4</v>
      </c>
      <c r="W16">
        <v>0.6</v>
      </c>
      <c r="X16">
        <v>0.3</v>
      </c>
      <c r="Y16">
        <v>0.5</v>
      </c>
      <c r="Z16">
        <v>0.5</v>
      </c>
      <c r="AA16">
        <v>0.8</v>
      </c>
      <c r="AB16">
        <v>2.1</v>
      </c>
      <c r="AC16">
        <v>1.3</v>
      </c>
      <c r="AD16">
        <v>0.5</v>
      </c>
      <c r="AE16">
        <v>0.9</v>
      </c>
      <c r="AF16">
        <v>4.3</v>
      </c>
      <c r="AG16">
        <v>3</v>
      </c>
      <c r="AH16">
        <v>8.8000000000000007</v>
      </c>
      <c r="AI16">
        <v>4.2</v>
      </c>
      <c r="AJ16">
        <v>5.9</v>
      </c>
      <c r="AK16">
        <v>3.4</v>
      </c>
      <c r="AL16">
        <v>12.9</v>
      </c>
      <c r="AM16">
        <v>7.4</v>
      </c>
      <c r="AN16">
        <v>11.6</v>
      </c>
      <c r="AO16">
        <v>4.0999999999999996</v>
      </c>
      <c r="AP16">
        <v>6.3</v>
      </c>
      <c r="AQ16">
        <v>4.0999999999999996</v>
      </c>
      <c r="AR16">
        <v>18.899999999999999</v>
      </c>
      <c r="AS16">
        <v>8.4</v>
      </c>
      <c r="AT16">
        <v>10.7</v>
      </c>
      <c r="AU16">
        <v>3.4</v>
      </c>
      <c r="AV16">
        <v>8</v>
      </c>
      <c r="AW16">
        <v>3.6</v>
      </c>
      <c r="AX16">
        <v>14.2</v>
      </c>
      <c r="AY16">
        <v>6.2</v>
      </c>
      <c r="AZ16">
        <v>16</v>
      </c>
      <c r="BA16">
        <v>3.8</v>
      </c>
      <c r="BB16">
        <v>14.4</v>
      </c>
      <c r="BC16">
        <v>4.8</v>
      </c>
      <c r="BD16">
        <v>18.100000000000001</v>
      </c>
      <c r="BE16">
        <v>7.2</v>
      </c>
      <c r="BF16">
        <v>8.6999999999999993</v>
      </c>
      <c r="BG16">
        <v>3.1</v>
      </c>
      <c r="BH16">
        <v>7</v>
      </c>
      <c r="BI16">
        <v>3.7</v>
      </c>
      <c r="BJ16">
        <v>11.1</v>
      </c>
      <c r="BK16">
        <v>5.4</v>
      </c>
      <c r="BL16">
        <v>13.4</v>
      </c>
      <c r="BM16">
        <v>4.5</v>
      </c>
      <c r="BN16">
        <v>17.5</v>
      </c>
      <c r="BO16">
        <v>5.8</v>
      </c>
      <c r="BP16">
        <v>7.9</v>
      </c>
      <c r="BQ16">
        <v>5.4</v>
      </c>
      <c r="BR16">
        <v>28.3</v>
      </c>
      <c r="BS16">
        <v>4.8</v>
      </c>
      <c r="BT16">
        <v>40.1</v>
      </c>
      <c r="BU16">
        <v>7.4</v>
      </c>
      <c r="BV16">
        <v>12.1</v>
      </c>
      <c r="BW16">
        <v>6.1</v>
      </c>
      <c r="BX16" t="s">
        <v>131</v>
      </c>
      <c r="BY16" t="s">
        <v>131</v>
      </c>
      <c r="BZ16">
        <v>83858</v>
      </c>
      <c r="CA16">
        <v>11652</v>
      </c>
      <c r="CB16">
        <v>48889</v>
      </c>
      <c r="CC16">
        <v>7559</v>
      </c>
      <c r="CD16">
        <v>98715</v>
      </c>
      <c r="CE16">
        <v>11669</v>
      </c>
      <c r="CF16">
        <v>126650</v>
      </c>
      <c r="CG16">
        <v>20263</v>
      </c>
      <c r="CH16">
        <v>60702</v>
      </c>
      <c r="CI16">
        <v>10674</v>
      </c>
      <c r="CJ16">
        <v>50813</v>
      </c>
      <c r="CK16">
        <v>3135</v>
      </c>
      <c r="CL16">
        <v>63611</v>
      </c>
      <c r="CM16">
        <v>14209</v>
      </c>
      <c r="CN16">
        <v>36359</v>
      </c>
      <c r="CO16">
        <v>9412</v>
      </c>
      <c r="CP16">
        <v>26250</v>
      </c>
      <c r="CQ16">
        <v>8362</v>
      </c>
      <c r="CR16">
        <v>33214</v>
      </c>
      <c r="CS16">
        <v>59064</v>
      </c>
      <c r="CT16">
        <v>22955</v>
      </c>
      <c r="CU16">
        <v>12298</v>
      </c>
      <c r="CV16">
        <v>38362</v>
      </c>
      <c r="CW16">
        <v>12502</v>
      </c>
      <c r="CX16">
        <v>41250</v>
      </c>
      <c r="CY16">
        <v>11775</v>
      </c>
      <c r="CZ16">
        <v>33993</v>
      </c>
      <c r="DA16">
        <v>15770</v>
      </c>
      <c r="DB16">
        <v>46094</v>
      </c>
      <c r="DC16">
        <v>15968</v>
      </c>
      <c r="DD16">
        <v>57386</v>
      </c>
      <c r="DE16">
        <v>17996</v>
      </c>
      <c r="DF16">
        <v>28958</v>
      </c>
      <c r="DG16">
        <v>7099</v>
      </c>
      <c r="DH16">
        <v>58958</v>
      </c>
      <c r="DI16">
        <v>14577</v>
      </c>
      <c r="DJ16">
        <v>88214</v>
      </c>
      <c r="DK16">
        <v>24516</v>
      </c>
      <c r="DL16">
        <v>43663</v>
      </c>
      <c r="DM16">
        <v>7934</v>
      </c>
      <c r="DN16">
        <v>80083</v>
      </c>
      <c r="DO16">
        <v>26780</v>
      </c>
      <c r="DP16">
        <v>108833</v>
      </c>
      <c r="DQ16">
        <v>22089</v>
      </c>
      <c r="DR16">
        <v>67169</v>
      </c>
      <c r="DS16">
        <v>16638</v>
      </c>
      <c r="DT16">
        <v>16</v>
      </c>
      <c r="DU16" t="s">
        <v>131</v>
      </c>
      <c r="DV16" t="s">
        <v>131</v>
      </c>
      <c r="DW16" t="s">
        <v>131</v>
      </c>
      <c r="DX16" t="s">
        <v>131</v>
      </c>
      <c r="DY16" t="s">
        <v>131</v>
      </c>
    </row>
    <row r="17" spans="1:129" x14ac:dyDescent="0.25">
      <c r="A17" t="s">
        <v>166</v>
      </c>
      <c r="B17">
        <v>1243125</v>
      </c>
      <c r="C17" t="s">
        <v>167</v>
      </c>
      <c r="D17">
        <v>28868</v>
      </c>
      <c r="E17">
        <v>803</v>
      </c>
      <c r="F17">
        <v>14013</v>
      </c>
      <c r="G17">
        <v>743</v>
      </c>
      <c r="H17">
        <v>14855</v>
      </c>
      <c r="I17">
        <v>802</v>
      </c>
      <c r="J17">
        <v>27729</v>
      </c>
      <c r="K17">
        <v>1688</v>
      </c>
      <c r="L17">
        <v>28267</v>
      </c>
      <c r="M17">
        <v>2493</v>
      </c>
      <c r="N17">
        <v>27343</v>
      </c>
      <c r="O17">
        <v>2029</v>
      </c>
      <c r="P17">
        <v>18274</v>
      </c>
      <c r="Q17">
        <v>799</v>
      </c>
      <c r="R17">
        <v>9096</v>
      </c>
      <c r="S17">
        <v>479</v>
      </c>
      <c r="T17">
        <v>9178</v>
      </c>
      <c r="U17">
        <v>724</v>
      </c>
      <c r="V17">
        <v>1.4</v>
      </c>
      <c r="W17">
        <v>0.8</v>
      </c>
      <c r="X17">
        <v>1.2</v>
      </c>
      <c r="Y17">
        <v>0.9</v>
      </c>
      <c r="Z17">
        <v>1.6</v>
      </c>
      <c r="AA17">
        <v>1.2</v>
      </c>
      <c r="AB17">
        <v>3.7</v>
      </c>
      <c r="AC17">
        <v>1.3</v>
      </c>
      <c r="AD17">
        <v>4.2</v>
      </c>
      <c r="AE17">
        <v>2.1</v>
      </c>
      <c r="AF17">
        <v>3.1</v>
      </c>
      <c r="AG17">
        <v>1.6</v>
      </c>
      <c r="AH17">
        <v>18.5</v>
      </c>
      <c r="AI17">
        <v>2.8</v>
      </c>
      <c r="AJ17">
        <v>17.8</v>
      </c>
      <c r="AK17">
        <v>3.7</v>
      </c>
      <c r="AL17">
        <v>19.100000000000001</v>
      </c>
      <c r="AM17">
        <v>3.8</v>
      </c>
      <c r="AN17">
        <v>19.899999999999999</v>
      </c>
      <c r="AO17">
        <v>2.8</v>
      </c>
      <c r="AP17">
        <v>14.8</v>
      </c>
      <c r="AQ17">
        <v>3.6</v>
      </c>
      <c r="AR17">
        <v>25</v>
      </c>
      <c r="AS17">
        <v>4.2</v>
      </c>
      <c r="AT17">
        <v>22.7</v>
      </c>
      <c r="AU17">
        <v>2.7</v>
      </c>
      <c r="AV17">
        <v>20.9</v>
      </c>
      <c r="AW17">
        <v>3.9</v>
      </c>
      <c r="AX17">
        <v>24.5</v>
      </c>
      <c r="AY17">
        <v>3.5</v>
      </c>
      <c r="AZ17">
        <v>16</v>
      </c>
      <c r="BA17">
        <v>2.5</v>
      </c>
      <c r="BB17">
        <v>15.8</v>
      </c>
      <c r="BC17">
        <v>3.3</v>
      </c>
      <c r="BD17">
        <v>16.2</v>
      </c>
      <c r="BE17">
        <v>3.1</v>
      </c>
      <c r="BF17">
        <v>5.4</v>
      </c>
      <c r="BG17">
        <v>1.4</v>
      </c>
      <c r="BH17">
        <v>6.8</v>
      </c>
      <c r="BI17">
        <v>1.9</v>
      </c>
      <c r="BJ17">
        <v>4.0999999999999996</v>
      </c>
      <c r="BK17">
        <v>1.9</v>
      </c>
      <c r="BL17">
        <v>7.7</v>
      </c>
      <c r="BM17">
        <v>1.5</v>
      </c>
      <c r="BN17">
        <v>11.1</v>
      </c>
      <c r="BO17">
        <v>2.6</v>
      </c>
      <c r="BP17">
        <v>4.3</v>
      </c>
      <c r="BQ17">
        <v>1.5</v>
      </c>
      <c r="BR17">
        <v>4.7</v>
      </c>
      <c r="BS17">
        <v>1.2</v>
      </c>
      <c r="BT17">
        <v>7.4</v>
      </c>
      <c r="BU17">
        <v>2.1</v>
      </c>
      <c r="BV17">
        <v>2</v>
      </c>
      <c r="BW17">
        <v>1</v>
      </c>
      <c r="BX17" t="s">
        <v>131</v>
      </c>
      <c r="BY17" t="s">
        <v>131</v>
      </c>
      <c r="BZ17">
        <v>42494</v>
      </c>
      <c r="CA17">
        <v>2759</v>
      </c>
      <c r="CB17">
        <v>35622</v>
      </c>
      <c r="CC17">
        <v>2483</v>
      </c>
      <c r="CD17">
        <v>46012</v>
      </c>
      <c r="CE17">
        <v>1777</v>
      </c>
      <c r="CF17">
        <v>51311</v>
      </c>
      <c r="CG17">
        <v>2982</v>
      </c>
      <c r="CH17">
        <v>40761</v>
      </c>
      <c r="CI17">
        <v>1785</v>
      </c>
      <c r="CJ17">
        <v>31350</v>
      </c>
      <c r="CK17">
        <v>1530</v>
      </c>
      <c r="CL17">
        <v>33678</v>
      </c>
      <c r="CM17">
        <v>4217</v>
      </c>
      <c r="CN17">
        <v>30446</v>
      </c>
      <c r="CO17">
        <v>1737</v>
      </c>
      <c r="CP17">
        <v>20903</v>
      </c>
      <c r="CQ17">
        <v>2948</v>
      </c>
      <c r="CR17">
        <v>22321</v>
      </c>
      <c r="CS17">
        <v>2958</v>
      </c>
      <c r="CT17">
        <v>18442</v>
      </c>
      <c r="CU17">
        <v>4488</v>
      </c>
      <c r="CV17">
        <v>25205</v>
      </c>
      <c r="CW17">
        <v>2181</v>
      </c>
      <c r="CX17">
        <v>24250</v>
      </c>
      <c r="CY17">
        <v>3947</v>
      </c>
      <c r="CZ17">
        <v>25661</v>
      </c>
      <c r="DA17">
        <v>2499</v>
      </c>
      <c r="DB17">
        <v>33179</v>
      </c>
      <c r="DC17">
        <v>3116</v>
      </c>
      <c r="DD17">
        <v>37609</v>
      </c>
      <c r="DE17">
        <v>5174</v>
      </c>
      <c r="DF17">
        <v>31969</v>
      </c>
      <c r="DG17">
        <v>2254</v>
      </c>
      <c r="DH17">
        <v>46087</v>
      </c>
      <c r="DI17">
        <v>7208</v>
      </c>
      <c r="DJ17">
        <v>53724</v>
      </c>
      <c r="DK17">
        <v>10436</v>
      </c>
      <c r="DL17">
        <v>42094</v>
      </c>
      <c r="DM17">
        <v>4081</v>
      </c>
      <c r="DN17">
        <v>51641</v>
      </c>
      <c r="DO17">
        <v>7142</v>
      </c>
      <c r="DP17">
        <v>59583</v>
      </c>
      <c r="DQ17">
        <v>19867</v>
      </c>
      <c r="DR17">
        <v>46223</v>
      </c>
      <c r="DS17">
        <v>5690</v>
      </c>
      <c r="DT17">
        <v>19.2</v>
      </c>
      <c r="DU17" t="s">
        <v>131</v>
      </c>
      <c r="DV17" t="s">
        <v>131</v>
      </c>
      <c r="DW17" t="s">
        <v>131</v>
      </c>
      <c r="DX17" t="s">
        <v>131</v>
      </c>
      <c r="DY17" t="s">
        <v>131</v>
      </c>
    </row>
    <row r="18" spans="1:129" x14ac:dyDescent="0.25">
      <c r="A18" t="s">
        <v>168</v>
      </c>
      <c r="B18">
        <v>1245975</v>
      </c>
      <c r="C18" t="s">
        <v>169</v>
      </c>
      <c r="D18">
        <v>64073</v>
      </c>
      <c r="E18">
        <v>1211</v>
      </c>
      <c r="F18">
        <v>30870</v>
      </c>
      <c r="G18">
        <v>902</v>
      </c>
      <c r="H18">
        <v>33203</v>
      </c>
      <c r="I18">
        <v>823</v>
      </c>
      <c r="J18">
        <v>33276</v>
      </c>
      <c r="K18">
        <v>1625</v>
      </c>
      <c r="L18">
        <v>38122</v>
      </c>
      <c r="M18">
        <v>2092</v>
      </c>
      <c r="N18">
        <v>30427</v>
      </c>
      <c r="O18">
        <v>1416</v>
      </c>
      <c r="P18">
        <v>43611</v>
      </c>
      <c r="Q18">
        <v>1251</v>
      </c>
      <c r="R18">
        <v>21706</v>
      </c>
      <c r="S18">
        <v>829</v>
      </c>
      <c r="T18">
        <v>21905</v>
      </c>
      <c r="U18">
        <v>965</v>
      </c>
      <c r="V18">
        <v>1.7</v>
      </c>
      <c r="W18">
        <v>0.5</v>
      </c>
      <c r="X18">
        <v>0.9</v>
      </c>
      <c r="Y18">
        <v>0.4</v>
      </c>
      <c r="Z18">
        <v>2.4</v>
      </c>
      <c r="AA18">
        <v>0.9</v>
      </c>
      <c r="AB18">
        <v>4.4000000000000004</v>
      </c>
      <c r="AC18">
        <v>1.1000000000000001</v>
      </c>
      <c r="AD18">
        <v>3.9</v>
      </c>
      <c r="AE18">
        <v>1.3</v>
      </c>
      <c r="AF18">
        <v>4.9000000000000004</v>
      </c>
      <c r="AG18">
        <v>1.6</v>
      </c>
      <c r="AH18">
        <v>14.1</v>
      </c>
      <c r="AI18">
        <v>1.4</v>
      </c>
      <c r="AJ18">
        <v>11.8</v>
      </c>
      <c r="AK18">
        <v>1.9</v>
      </c>
      <c r="AL18">
        <v>16.399999999999999</v>
      </c>
      <c r="AM18">
        <v>1.9</v>
      </c>
      <c r="AN18">
        <v>18</v>
      </c>
      <c r="AO18">
        <v>1.6</v>
      </c>
      <c r="AP18">
        <v>14.8</v>
      </c>
      <c r="AQ18">
        <v>2</v>
      </c>
      <c r="AR18">
        <v>21.2</v>
      </c>
      <c r="AS18">
        <v>2</v>
      </c>
      <c r="AT18">
        <v>21.7</v>
      </c>
      <c r="AU18">
        <v>1.7</v>
      </c>
      <c r="AV18">
        <v>20.3</v>
      </c>
      <c r="AW18">
        <v>2.5</v>
      </c>
      <c r="AX18">
        <v>23.2</v>
      </c>
      <c r="AY18">
        <v>2.2000000000000002</v>
      </c>
      <c r="AZ18">
        <v>15.9</v>
      </c>
      <c r="BA18">
        <v>1.2</v>
      </c>
      <c r="BB18">
        <v>17.7</v>
      </c>
      <c r="BC18">
        <v>1.8</v>
      </c>
      <c r="BD18">
        <v>14</v>
      </c>
      <c r="BE18">
        <v>1.9</v>
      </c>
      <c r="BF18">
        <v>5.3</v>
      </c>
      <c r="BG18">
        <v>0.9</v>
      </c>
      <c r="BH18">
        <v>5.7</v>
      </c>
      <c r="BI18">
        <v>1.2</v>
      </c>
      <c r="BJ18">
        <v>4.8</v>
      </c>
      <c r="BK18">
        <v>1.3</v>
      </c>
      <c r="BL18">
        <v>10</v>
      </c>
      <c r="BM18">
        <v>1.3</v>
      </c>
      <c r="BN18">
        <v>12</v>
      </c>
      <c r="BO18">
        <v>1.9</v>
      </c>
      <c r="BP18">
        <v>8.1</v>
      </c>
      <c r="BQ18">
        <v>1.5</v>
      </c>
      <c r="BR18">
        <v>8.9</v>
      </c>
      <c r="BS18">
        <v>1.2</v>
      </c>
      <c r="BT18">
        <v>12.8</v>
      </c>
      <c r="BU18">
        <v>2</v>
      </c>
      <c r="BV18">
        <v>5.0999999999999996</v>
      </c>
      <c r="BW18">
        <v>1.1000000000000001</v>
      </c>
      <c r="BX18" t="s">
        <v>131</v>
      </c>
      <c r="BY18" t="s">
        <v>131</v>
      </c>
      <c r="BZ18">
        <v>48406</v>
      </c>
      <c r="CA18">
        <v>2595</v>
      </c>
      <c r="CB18">
        <v>38061</v>
      </c>
      <c r="CC18">
        <v>1773</v>
      </c>
      <c r="CD18">
        <v>52060</v>
      </c>
      <c r="CE18">
        <v>1480</v>
      </c>
      <c r="CF18">
        <v>58138</v>
      </c>
      <c r="CG18">
        <v>2185</v>
      </c>
      <c r="CH18">
        <v>46037</v>
      </c>
      <c r="CI18">
        <v>1819</v>
      </c>
      <c r="CJ18">
        <v>38243</v>
      </c>
      <c r="CK18">
        <v>1541</v>
      </c>
      <c r="CL18">
        <v>42674</v>
      </c>
      <c r="CM18">
        <v>1602</v>
      </c>
      <c r="CN18">
        <v>33818</v>
      </c>
      <c r="CO18">
        <v>1808</v>
      </c>
      <c r="CP18">
        <v>19310</v>
      </c>
      <c r="CQ18">
        <v>2892</v>
      </c>
      <c r="CR18">
        <v>23019</v>
      </c>
      <c r="CS18">
        <v>7818</v>
      </c>
      <c r="CT18">
        <v>15711</v>
      </c>
      <c r="CU18">
        <v>2279</v>
      </c>
      <c r="CV18">
        <v>27841</v>
      </c>
      <c r="CW18">
        <v>1663</v>
      </c>
      <c r="CX18">
        <v>31610</v>
      </c>
      <c r="CY18">
        <v>2515</v>
      </c>
      <c r="CZ18">
        <v>25017</v>
      </c>
      <c r="DA18">
        <v>2088</v>
      </c>
      <c r="DB18">
        <v>35391</v>
      </c>
      <c r="DC18">
        <v>2310</v>
      </c>
      <c r="DD18">
        <v>42317</v>
      </c>
      <c r="DE18">
        <v>2227</v>
      </c>
      <c r="DF18">
        <v>31172</v>
      </c>
      <c r="DG18">
        <v>1813</v>
      </c>
      <c r="DH18">
        <v>49911</v>
      </c>
      <c r="DI18">
        <v>2764</v>
      </c>
      <c r="DJ18">
        <v>56980</v>
      </c>
      <c r="DK18">
        <v>4828</v>
      </c>
      <c r="DL18">
        <v>43965</v>
      </c>
      <c r="DM18">
        <v>3653</v>
      </c>
      <c r="DN18">
        <v>58803</v>
      </c>
      <c r="DO18">
        <v>5516</v>
      </c>
      <c r="DP18">
        <v>75989</v>
      </c>
      <c r="DQ18">
        <v>4375</v>
      </c>
      <c r="DR18">
        <v>50821</v>
      </c>
      <c r="DS18">
        <v>3738</v>
      </c>
      <c r="DT18">
        <v>20.100000000000001</v>
      </c>
      <c r="DU18" t="s">
        <v>131</v>
      </c>
      <c r="DV18" t="s">
        <v>131</v>
      </c>
      <c r="DW18" t="s">
        <v>131</v>
      </c>
      <c r="DX18" t="s">
        <v>131</v>
      </c>
      <c r="DY18" t="s">
        <v>131</v>
      </c>
    </row>
    <row r="19" spans="1:129" x14ac:dyDescent="0.25">
      <c r="A19" t="s">
        <v>170</v>
      </c>
      <c r="B19">
        <v>1249425</v>
      </c>
      <c r="C19" t="s">
        <v>171</v>
      </c>
      <c r="D19">
        <v>21659</v>
      </c>
      <c r="E19">
        <v>867</v>
      </c>
      <c r="F19">
        <v>10872</v>
      </c>
      <c r="G19">
        <v>825</v>
      </c>
      <c r="H19">
        <v>10787</v>
      </c>
      <c r="I19">
        <v>631</v>
      </c>
      <c r="J19">
        <v>23681</v>
      </c>
      <c r="K19">
        <v>1530</v>
      </c>
      <c r="L19">
        <v>25244</v>
      </c>
      <c r="M19">
        <v>1761</v>
      </c>
      <c r="N19">
        <v>22292</v>
      </c>
      <c r="O19">
        <v>1606</v>
      </c>
      <c r="P19">
        <v>13810</v>
      </c>
      <c r="Q19">
        <v>773</v>
      </c>
      <c r="R19">
        <v>7275</v>
      </c>
      <c r="S19">
        <v>656</v>
      </c>
      <c r="T19">
        <v>6535</v>
      </c>
      <c r="U19">
        <v>592</v>
      </c>
      <c r="V19">
        <v>2.4</v>
      </c>
      <c r="W19">
        <v>1.2</v>
      </c>
      <c r="X19">
        <v>3.4</v>
      </c>
      <c r="Y19">
        <v>2.1</v>
      </c>
      <c r="Z19">
        <v>1.3</v>
      </c>
      <c r="AA19">
        <v>1.2</v>
      </c>
      <c r="AB19">
        <v>8</v>
      </c>
      <c r="AC19">
        <v>1.9</v>
      </c>
      <c r="AD19">
        <v>6</v>
      </c>
      <c r="AE19">
        <v>2.4</v>
      </c>
      <c r="AF19">
        <v>10.199999999999999</v>
      </c>
      <c r="AG19">
        <v>3.1</v>
      </c>
      <c r="AH19">
        <v>24.9</v>
      </c>
      <c r="AI19">
        <v>4.2</v>
      </c>
      <c r="AJ19">
        <v>23.8</v>
      </c>
      <c r="AK19">
        <v>5.7</v>
      </c>
      <c r="AL19">
        <v>26.1</v>
      </c>
      <c r="AM19">
        <v>4.9000000000000004</v>
      </c>
      <c r="AN19">
        <v>24.7</v>
      </c>
      <c r="AO19">
        <v>3.4</v>
      </c>
      <c r="AP19">
        <v>22.2</v>
      </c>
      <c r="AQ19">
        <v>4.5</v>
      </c>
      <c r="AR19">
        <v>27.5</v>
      </c>
      <c r="AS19">
        <v>5</v>
      </c>
      <c r="AT19">
        <v>22.2</v>
      </c>
      <c r="AU19">
        <v>3.7</v>
      </c>
      <c r="AV19">
        <v>22.6</v>
      </c>
      <c r="AW19">
        <v>5.3</v>
      </c>
      <c r="AX19">
        <v>21.8</v>
      </c>
      <c r="AY19">
        <v>4.4000000000000004</v>
      </c>
      <c r="AZ19">
        <v>9.6</v>
      </c>
      <c r="BA19">
        <v>1.9</v>
      </c>
      <c r="BB19">
        <v>11.2</v>
      </c>
      <c r="BC19">
        <v>2.8</v>
      </c>
      <c r="BD19">
        <v>7.8</v>
      </c>
      <c r="BE19">
        <v>2.8</v>
      </c>
      <c r="BF19">
        <v>2.2999999999999998</v>
      </c>
      <c r="BG19">
        <v>1</v>
      </c>
      <c r="BH19">
        <v>2.8</v>
      </c>
      <c r="BI19">
        <v>1.6</v>
      </c>
      <c r="BJ19">
        <v>1.6</v>
      </c>
      <c r="BK19">
        <v>1</v>
      </c>
      <c r="BL19">
        <v>5</v>
      </c>
      <c r="BM19">
        <v>1.5</v>
      </c>
      <c r="BN19">
        <v>7</v>
      </c>
      <c r="BO19">
        <v>2.5</v>
      </c>
      <c r="BP19">
        <v>2.8</v>
      </c>
      <c r="BQ19">
        <v>1.8</v>
      </c>
      <c r="BR19">
        <v>1</v>
      </c>
      <c r="BS19">
        <v>0.6</v>
      </c>
      <c r="BT19">
        <v>0.9</v>
      </c>
      <c r="BU19">
        <v>0.6</v>
      </c>
      <c r="BV19">
        <v>1</v>
      </c>
      <c r="BW19">
        <v>1</v>
      </c>
      <c r="BX19" t="s">
        <v>131</v>
      </c>
      <c r="BY19" t="s">
        <v>131</v>
      </c>
      <c r="BZ19">
        <v>31793</v>
      </c>
      <c r="CA19">
        <v>2377</v>
      </c>
      <c r="CB19">
        <v>29608</v>
      </c>
      <c r="CC19">
        <v>2265</v>
      </c>
      <c r="CD19">
        <v>36277</v>
      </c>
      <c r="CE19">
        <v>1978</v>
      </c>
      <c r="CF19">
        <v>38874</v>
      </c>
      <c r="CG19">
        <v>3453</v>
      </c>
      <c r="CH19">
        <v>33386</v>
      </c>
      <c r="CI19">
        <v>1930</v>
      </c>
      <c r="CJ19">
        <v>26357</v>
      </c>
      <c r="CK19">
        <v>1182</v>
      </c>
      <c r="CL19">
        <v>28283</v>
      </c>
      <c r="CM19">
        <v>2627</v>
      </c>
      <c r="CN19">
        <v>24695</v>
      </c>
      <c r="CO19">
        <v>1792</v>
      </c>
      <c r="CP19">
        <v>17382</v>
      </c>
      <c r="CQ19">
        <v>2620</v>
      </c>
      <c r="CR19">
        <v>22589</v>
      </c>
      <c r="CS19">
        <v>5078</v>
      </c>
      <c r="CT19">
        <v>16255</v>
      </c>
      <c r="CU19">
        <v>1671</v>
      </c>
      <c r="CV19">
        <v>24849</v>
      </c>
      <c r="CW19">
        <v>2007</v>
      </c>
      <c r="CX19">
        <v>26447</v>
      </c>
      <c r="CY19">
        <v>3647</v>
      </c>
      <c r="CZ19">
        <v>23426</v>
      </c>
      <c r="DA19">
        <v>2606</v>
      </c>
      <c r="DB19">
        <v>29593</v>
      </c>
      <c r="DC19">
        <v>2424</v>
      </c>
      <c r="DD19">
        <v>34976</v>
      </c>
      <c r="DE19">
        <v>3825</v>
      </c>
      <c r="DF19">
        <v>27193</v>
      </c>
      <c r="DG19">
        <v>1950</v>
      </c>
      <c r="DH19">
        <v>32231</v>
      </c>
      <c r="DI19">
        <v>5048</v>
      </c>
      <c r="DJ19">
        <v>32054</v>
      </c>
      <c r="DK19">
        <v>13444</v>
      </c>
      <c r="DL19">
        <v>32360</v>
      </c>
      <c r="DM19">
        <v>6448</v>
      </c>
      <c r="DN19">
        <v>47900</v>
      </c>
      <c r="DO19">
        <v>2222</v>
      </c>
      <c r="DP19">
        <v>49038</v>
      </c>
      <c r="DQ19">
        <v>23960</v>
      </c>
      <c r="DR19">
        <v>46979</v>
      </c>
      <c r="DS19">
        <v>2822</v>
      </c>
      <c r="DT19">
        <v>23.1</v>
      </c>
      <c r="DU19" t="s">
        <v>131</v>
      </c>
      <c r="DV19" t="s">
        <v>131</v>
      </c>
      <c r="DW19" t="s">
        <v>131</v>
      </c>
      <c r="DX19" t="s">
        <v>131</v>
      </c>
      <c r="DY19" t="s">
        <v>131</v>
      </c>
    </row>
    <row r="20" spans="1:129" x14ac:dyDescent="0.25">
      <c r="A20" t="s">
        <v>172</v>
      </c>
      <c r="B20">
        <v>1250575</v>
      </c>
      <c r="C20" t="s">
        <v>173</v>
      </c>
      <c r="D20">
        <v>25277</v>
      </c>
      <c r="E20">
        <v>747</v>
      </c>
      <c r="F20">
        <v>13883</v>
      </c>
      <c r="G20">
        <v>759</v>
      </c>
      <c r="H20">
        <v>11394</v>
      </c>
      <c r="I20">
        <v>568</v>
      </c>
      <c r="J20">
        <v>27546</v>
      </c>
      <c r="K20">
        <v>1860</v>
      </c>
      <c r="L20">
        <v>29308</v>
      </c>
      <c r="M20">
        <v>1901</v>
      </c>
      <c r="N20">
        <v>26046</v>
      </c>
      <c r="O20">
        <v>1961</v>
      </c>
      <c r="P20">
        <v>15252</v>
      </c>
      <c r="Q20">
        <v>899</v>
      </c>
      <c r="R20">
        <v>8710</v>
      </c>
      <c r="S20">
        <v>674</v>
      </c>
      <c r="T20">
        <v>6542</v>
      </c>
      <c r="U20">
        <v>585</v>
      </c>
      <c r="V20">
        <v>2.6</v>
      </c>
      <c r="W20">
        <v>1.1000000000000001</v>
      </c>
      <c r="X20">
        <v>2.2999999999999998</v>
      </c>
      <c r="Y20">
        <v>1.5</v>
      </c>
      <c r="Z20">
        <v>2.9</v>
      </c>
      <c r="AA20">
        <v>1.6</v>
      </c>
      <c r="AB20">
        <v>4</v>
      </c>
      <c r="AC20">
        <v>1.6</v>
      </c>
      <c r="AD20">
        <v>2</v>
      </c>
      <c r="AE20">
        <v>1.2</v>
      </c>
      <c r="AF20">
        <v>6.7</v>
      </c>
      <c r="AG20">
        <v>2.8</v>
      </c>
      <c r="AH20">
        <v>18.3</v>
      </c>
      <c r="AI20">
        <v>3.2</v>
      </c>
      <c r="AJ20">
        <v>18.600000000000001</v>
      </c>
      <c r="AK20">
        <v>3.8</v>
      </c>
      <c r="AL20">
        <v>17.899999999999999</v>
      </c>
      <c r="AM20">
        <v>4.8</v>
      </c>
      <c r="AN20">
        <v>21.8</v>
      </c>
      <c r="AO20">
        <v>2.9</v>
      </c>
      <c r="AP20">
        <v>21.5</v>
      </c>
      <c r="AQ20">
        <v>3.2</v>
      </c>
      <c r="AR20">
        <v>22.3</v>
      </c>
      <c r="AS20">
        <v>4.5999999999999996</v>
      </c>
      <c r="AT20">
        <v>21.5</v>
      </c>
      <c r="AU20">
        <v>2.5</v>
      </c>
      <c r="AV20">
        <v>20.6</v>
      </c>
      <c r="AW20">
        <v>3.4</v>
      </c>
      <c r="AX20">
        <v>22.8</v>
      </c>
      <c r="AY20">
        <v>4</v>
      </c>
      <c r="AZ20">
        <v>12.1</v>
      </c>
      <c r="BA20">
        <v>2.2000000000000002</v>
      </c>
      <c r="BB20">
        <v>13.4</v>
      </c>
      <c r="BC20">
        <v>3.1</v>
      </c>
      <c r="BD20">
        <v>10.4</v>
      </c>
      <c r="BE20">
        <v>2.7</v>
      </c>
      <c r="BF20">
        <v>6.1</v>
      </c>
      <c r="BG20">
        <v>1.6</v>
      </c>
      <c r="BH20">
        <v>5.2</v>
      </c>
      <c r="BI20">
        <v>1.8</v>
      </c>
      <c r="BJ20">
        <v>7.2</v>
      </c>
      <c r="BK20">
        <v>2.6</v>
      </c>
      <c r="BL20">
        <v>8.1</v>
      </c>
      <c r="BM20">
        <v>1.5</v>
      </c>
      <c r="BN20">
        <v>9.1</v>
      </c>
      <c r="BO20">
        <v>2.1</v>
      </c>
      <c r="BP20">
        <v>6.8</v>
      </c>
      <c r="BQ20">
        <v>2.1</v>
      </c>
      <c r="BR20">
        <v>5.5</v>
      </c>
      <c r="BS20">
        <v>1.5</v>
      </c>
      <c r="BT20">
        <v>7.2</v>
      </c>
      <c r="BU20">
        <v>2.1</v>
      </c>
      <c r="BV20">
        <v>3.1</v>
      </c>
      <c r="BW20">
        <v>1.5</v>
      </c>
      <c r="BX20" t="s">
        <v>131</v>
      </c>
      <c r="BY20" t="s">
        <v>131</v>
      </c>
      <c r="BZ20">
        <v>38950</v>
      </c>
      <c r="CA20">
        <v>2284</v>
      </c>
      <c r="CB20">
        <v>35114</v>
      </c>
      <c r="CC20">
        <v>2366</v>
      </c>
      <c r="CD20">
        <v>45269</v>
      </c>
      <c r="CE20">
        <v>2128</v>
      </c>
      <c r="CF20">
        <v>48122</v>
      </c>
      <c r="CG20">
        <v>2665</v>
      </c>
      <c r="CH20">
        <v>41470</v>
      </c>
      <c r="CI20">
        <v>2910</v>
      </c>
      <c r="CJ20">
        <v>30393</v>
      </c>
      <c r="CK20">
        <v>1635</v>
      </c>
      <c r="CL20">
        <v>31522</v>
      </c>
      <c r="CM20">
        <v>1602</v>
      </c>
      <c r="CN20">
        <v>27378</v>
      </c>
      <c r="CO20">
        <v>4113</v>
      </c>
      <c r="CP20">
        <v>19514</v>
      </c>
      <c r="CQ20">
        <v>4304</v>
      </c>
      <c r="CR20">
        <v>22252</v>
      </c>
      <c r="CS20">
        <v>1681</v>
      </c>
      <c r="CT20">
        <v>14594</v>
      </c>
      <c r="CU20">
        <v>2479</v>
      </c>
      <c r="CV20">
        <v>23727</v>
      </c>
      <c r="CW20">
        <v>3622</v>
      </c>
      <c r="CX20">
        <v>26445</v>
      </c>
      <c r="CY20">
        <v>4693</v>
      </c>
      <c r="CZ20">
        <v>21823</v>
      </c>
      <c r="DA20">
        <v>2327</v>
      </c>
      <c r="DB20">
        <v>31184</v>
      </c>
      <c r="DC20">
        <v>1586</v>
      </c>
      <c r="DD20">
        <v>32781</v>
      </c>
      <c r="DE20">
        <v>3767</v>
      </c>
      <c r="DF20">
        <v>29581</v>
      </c>
      <c r="DG20">
        <v>3104</v>
      </c>
      <c r="DH20">
        <v>43137</v>
      </c>
      <c r="DI20">
        <v>3574</v>
      </c>
      <c r="DJ20">
        <v>43777</v>
      </c>
      <c r="DK20">
        <v>4729</v>
      </c>
      <c r="DL20">
        <v>42394</v>
      </c>
      <c r="DM20">
        <v>3797</v>
      </c>
      <c r="DN20">
        <v>57414</v>
      </c>
      <c r="DO20">
        <v>14816</v>
      </c>
      <c r="DP20">
        <v>59643</v>
      </c>
      <c r="DQ20">
        <v>25701</v>
      </c>
      <c r="DR20">
        <v>56379</v>
      </c>
      <c r="DS20">
        <v>15449</v>
      </c>
      <c r="DT20">
        <v>21.9</v>
      </c>
      <c r="DU20" t="s">
        <v>131</v>
      </c>
      <c r="DV20" t="s">
        <v>131</v>
      </c>
      <c r="DW20" t="s">
        <v>131</v>
      </c>
      <c r="DX20" t="s">
        <v>131</v>
      </c>
      <c r="DY20" t="s">
        <v>131</v>
      </c>
    </row>
    <row r="21" spans="1:129" x14ac:dyDescent="0.25">
      <c r="A21" t="s">
        <v>174</v>
      </c>
      <c r="B21">
        <v>1255125</v>
      </c>
      <c r="C21" t="s">
        <v>175</v>
      </c>
      <c r="D21">
        <v>12064</v>
      </c>
      <c r="E21">
        <v>570</v>
      </c>
      <c r="F21">
        <v>6679</v>
      </c>
      <c r="G21">
        <v>399</v>
      </c>
      <c r="H21">
        <v>5385</v>
      </c>
      <c r="I21">
        <v>453</v>
      </c>
      <c r="J21">
        <v>49315</v>
      </c>
      <c r="K21">
        <v>4001</v>
      </c>
      <c r="L21">
        <v>72039</v>
      </c>
      <c r="M21">
        <v>9315</v>
      </c>
      <c r="N21">
        <v>33926</v>
      </c>
      <c r="O21">
        <v>9145</v>
      </c>
      <c r="P21">
        <v>7760</v>
      </c>
      <c r="Q21">
        <v>519</v>
      </c>
      <c r="R21">
        <v>5110</v>
      </c>
      <c r="S21">
        <v>380</v>
      </c>
      <c r="T21">
        <v>2650</v>
      </c>
      <c r="U21">
        <v>343</v>
      </c>
      <c r="V21">
        <v>1.6</v>
      </c>
      <c r="W21">
        <v>1.4</v>
      </c>
      <c r="X21">
        <v>0.5</v>
      </c>
      <c r="Y21">
        <v>0.9</v>
      </c>
      <c r="Z21">
        <v>3.5</v>
      </c>
      <c r="AA21">
        <v>3.7</v>
      </c>
      <c r="AB21">
        <v>3.4</v>
      </c>
      <c r="AC21">
        <v>2.2999999999999998</v>
      </c>
      <c r="AD21">
        <v>3.1</v>
      </c>
      <c r="AE21">
        <v>2.2000000000000002</v>
      </c>
      <c r="AF21">
        <v>3.9</v>
      </c>
      <c r="AG21">
        <v>3.1</v>
      </c>
      <c r="AH21">
        <v>7.1</v>
      </c>
      <c r="AI21">
        <v>3</v>
      </c>
      <c r="AJ21">
        <v>7</v>
      </c>
      <c r="AK21">
        <v>3.1</v>
      </c>
      <c r="AL21">
        <v>7.2</v>
      </c>
      <c r="AM21">
        <v>4.4000000000000004</v>
      </c>
      <c r="AN21">
        <v>7.3</v>
      </c>
      <c r="AO21">
        <v>2.8</v>
      </c>
      <c r="AP21">
        <v>6.9</v>
      </c>
      <c r="AQ21">
        <v>3.4</v>
      </c>
      <c r="AR21">
        <v>8</v>
      </c>
      <c r="AS21">
        <v>5.0999999999999996</v>
      </c>
      <c r="AT21">
        <v>12.6</v>
      </c>
      <c r="AU21">
        <v>3.8</v>
      </c>
      <c r="AV21">
        <v>7.1</v>
      </c>
      <c r="AW21">
        <v>3.6</v>
      </c>
      <c r="AX21">
        <v>23.1</v>
      </c>
      <c r="AY21">
        <v>7.5</v>
      </c>
      <c r="AZ21">
        <v>12.8</v>
      </c>
      <c r="BA21">
        <v>3.2</v>
      </c>
      <c r="BB21">
        <v>10.3</v>
      </c>
      <c r="BC21">
        <v>4.0999999999999996</v>
      </c>
      <c r="BD21">
        <v>17.8</v>
      </c>
      <c r="BE21">
        <v>6.8</v>
      </c>
      <c r="BF21">
        <v>7.2</v>
      </c>
      <c r="BG21">
        <v>2.1</v>
      </c>
      <c r="BH21">
        <v>6.5</v>
      </c>
      <c r="BI21">
        <v>2.9</v>
      </c>
      <c r="BJ21">
        <v>8.5</v>
      </c>
      <c r="BK21">
        <v>4.3</v>
      </c>
      <c r="BL21">
        <v>11.3</v>
      </c>
      <c r="BM21">
        <v>2.8</v>
      </c>
      <c r="BN21">
        <v>12.1</v>
      </c>
      <c r="BO21">
        <v>3.5</v>
      </c>
      <c r="BP21">
        <v>9.6999999999999993</v>
      </c>
      <c r="BQ21">
        <v>4.5999999999999996</v>
      </c>
      <c r="BR21">
        <v>36.799999999999997</v>
      </c>
      <c r="BS21">
        <v>4.2</v>
      </c>
      <c r="BT21">
        <v>46.4</v>
      </c>
      <c r="BU21">
        <v>5.9</v>
      </c>
      <c r="BV21">
        <v>18.3</v>
      </c>
      <c r="BW21">
        <v>4.7</v>
      </c>
      <c r="BX21" t="s">
        <v>131</v>
      </c>
      <c r="BY21" t="s">
        <v>131</v>
      </c>
      <c r="BZ21">
        <v>93354</v>
      </c>
      <c r="CA21">
        <v>13271</v>
      </c>
      <c r="CB21">
        <v>52297</v>
      </c>
      <c r="CC21">
        <v>4799</v>
      </c>
      <c r="CD21">
        <v>109450</v>
      </c>
      <c r="CE21">
        <v>11198</v>
      </c>
      <c r="CF21">
        <v>129718</v>
      </c>
      <c r="CG21">
        <v>16423</v>
      </c>
      <c r="CH21">
        <v>70369</v>
      </c>
      <c r="CI21">
        <v>9214</v>
      </c>
      <c r="CJ21">
        <v>56396</v>
      </c>
      <c r="CK21">
        <v>5620</v>
      </c>
      <c r="CL21">
        <v>83866</v>
      </c>
      <c r="CM21">
        <v>10460</v>
      </c>
      <c r="CN21">
        <v>37829</v>
      </c>
      <c r="CO21">
        <v>5114</v>
      </c>
      <c r="CP21">
        <v>34286</v>
      </c>
      <c r="CQ21">
        <v>14110</v>
      </c>
      <c r="CR21">
        <v>31364</v>
      </c>
      <c r="CS21">
        <v>24617</v>
      </c>
      <c r="CT21">
        <v>35347</v>
      </c>
      <c r="CU21">
        <v>33279</v>
      </c>
      <c r="CV21">
        <v>32480</v>
      </c>
      <c r="CW21">
        <v>6179</v>
      </c>
      <c r="CX21">
        <v>35528</v>
      </c>
      <c r="CY21">
        <v>13313</v>
      </c>
      <c r="CZ21">
        <v>26927</v>
      </c>
      <c r="DA21">
        <v>6589</v>
      </c>
      <c r="DB21">
        <v>43777</v>
      </c>
      <c r="DC21">
        <v>13144</v>
      </c>
      <c r="DD21">
        <v>67434</v>
      </c>
      <c r="DE21">
        <v>19630</v>
      </c>
      <c r="DF21">
        <v>32941</v>
      </c>
      <c r="DG21">
        <v>12069</v>
      </c>
      <c r="DH21">
        <v>62172</v>
      </c>
      <c r="DI21">
        <v>14084</v>
      </c>
      <c r="DJ21">
        <v>90411</v>
      </c>
      <c r="DK21">
        <v>12517</v>
      </c>
      <c r="DL21">
        <v>41683</v>
      </c>
      <c r="DM21">
        <v>7065</v>
      </c>
      <c r="DN21">
        <v>85431</v>
      </c>
      <c r="DO21">
        <v>17308</v>
      </c>
      <c r="DP21">
        <v>107273</v>
      </c>
      <c r="DQ21">
        <v>44403</v>
      </c>
      <c r="DR21">
        <v>60111</v>
      </c>
      <c r="DS21">
        <v>19065</v>
      </c>
      <c r="DT21">
        <v>21.4</v>
      </c>
      <c r="DU21" t="s">
        <v>131</v>
      </c>
      <c r="DV21" t="s">
        <v>131</v>
      </c>
      <c r="DW21" t="s">
        <v>131</v>
      </c>
      <c r="DX21" t="s">
        <v>131</v>
      </c>
      <c r="DY21" t="s">
        <v>131</v>
      </c>
    </row>
    <row r="22" spans="1:129" x14ac:dyDescent="0.25">
      <c r="A22" t="s">
        <v>176</v>
      </c>
      <c r="B22">
        <v>1255750</v>
      </c>
      <c r="C22" t="s">
        <v>177</v>
      </c>
      <c r="D22">
        <v>2742</v>
      </c>
      <c r="E22">
        <v>340</v>
      </c>
      <c r="F22">
        <v>1294</v>
      </c>
      <c r="G22">
        <v>269</v>
      </c>
      <c r="H22">
        <v>1448</v>
      </c>
      <c r="I22">
        <v>236</v>
      </c>
      <c r="J22">
        <v>24769</v>
      </c>
      <c r="K22">
        <v>3735</v>
      </c>
      <c r="L22">
        <v>26144</v>
      </c>
      <c r="M22">
        <v>8692</v>
      </c>
      <c r="N22">
        <v>24066</v>
      </c>
      <c r="O22">
        <v>3892</v>
      </c>
      <c r="P22">
        <v>1570</v>
      </c>
      <c r="Q22">
        <v>291</v>
      </c>
      <c r="R22">
        <v>746</v>
      </c>
      <c r="S22">
        <v>237</v>
      </c>
      <c r="T22">
        <v>824</v>
      </c>
      <c r="U22">
        <v>181</v>
      </c>
      <c r="V22">
        <v>3.6</v>
      </c>
      <c r="W22">
        <v>3.6</v>
      </c>
      <c r="X22">
        <v>3.9</v>
      </c>
      <c r="Y22">
        <v>5.2</v>
      </c>
      <c r="Z22">
        <v>3.4</v>
      </c>
      <c r="AA22">
        <v>5.0999999999999996</v>
      </c>
      <c r="AB22">
        <v>0.6</v>
      </c>
      <c r="AC22">
        <v>1.1000000000000001</v>
      </c>
      <c r="AD22">
        <v>0</v>
      </c>
      <c r="AE22">
        <v>5.9</v>
      </c>
      <c r="AF22">
        <v>1.2</v>
      </c>
      <c r="AG22">
        <v>2.1</v>
      </c>
      <c r="AH22">
        <v>18.899999999999999</v>
      </c>
      <c r="AI22">
        <v>9</v>
      </c>
      <c r="AJ22">
        <v>18</v>
      </c>
      <c r="AK22">
        <v>11.8</v>
      </c>
      <c r="AL22">
        <v>19.8</v>
      </c>
      <c r="AM22">
        <v>12.6</v>
      </c>
      <c r="AN22">
        <v>46.6</v>
      </c>
      <c r="AO22">
        <v>10.199999999999999</v>
      </c>
      <c r="AP22">
        <v>38.299999999999997</v>
      </c>
      <c r="AQ22">
        <v>17.3</v>
      </c>
      <c r="AR22">
        <v>54.1</v>
      </c>
      <c r="AS22">
        <v>16</v>
      </c>
      <c r="AT22">
        <v>18.899999999999999</v>
      </c>
      <c r="AU22">
        <v>8.6</v>
      </c>
      <c r="AV22">
        <v>23.9</v>
      </c>
      <c r="AW22">
        <v>14.6</v>
      </c>
      <c r="AX22">
        <v>14.3</v>
      </c>
      <c r="AY22">
        <v>10.7</v>
      </c>
      <c r="AZ22">
        <v>6.9</v>
      </c>
      <c r="BA22">
        <v>6.9</v>
      </c>
      <c r="BB22">
        <v>10.3</v>
      </c>
      <c r="BC22">
        <v>12.1</v>
      </c>
      <c r="BD22">
        <v>3.9</v>
      </c>
      <c r="BE22">
        <v>5.9</v>
      </c>
      <c r="BF22">
        <v>2</v>
      </c>
      <c r="BG22">
        <v>2.8</v>
      </c>
      <c r="BH22">
        <v>4.2</v>
      </c>
      <c r="BI22">
        <v>5.9</v>
      </c>
      <c r="BJ22">
        <v>0</v>
      </c>
      <c r="BK22">
        <v>5.3</v>
      </c>
      <c r="BL22">
        <v>1.4</v>
      </c>
      <c r="BM22">
        <v>1.6</v>
      </c>
      <c r="BN22">
        <v>1.5</v>
      </c>
      <c r="BO22">
        <v>2.5</v>
      </c>
      <c r="BP22">
        <v>1.3</v>
      </c>
      <c r="BQ22">
        <v>2</v>
      </c>
      <c r="BR22">
        <v>1</v>
      </c>
      <c r="BS22">
        <v>1.6</v>
      </c>
      <c r="BT22">
        <v>0</v>
      </c>
      <c r="BU22">
        <v>5.9</v>
      </c>
      <c r="BV22">
        <v>1.9</v>
      </c>
      <c r="BW22">
        <v>3</v>
      </c>
      <c r="BX22" t="s">
        <v>131</v>
      </c>
      <c r="BY22" t="s">
        <v>131</v>
      </c>
      <c r="BZ22">
        <v>32137</v>
      </c>
      <c r="CA22">
        <v>3758</v>
      </c>
      <c r="CB22">
        <v>28194</v>
      </c>
      <c r="CC22">
        <v>4538</v>
      </c>
      <c r="CD22">
        <v>33351</v>
      </c>
      <c r="CE22">
        <v>2805</v>
      </c>
      <c r="CF22">
        <v>34512</v>
      </c>
      <c r="CG22">
        <v>4378</v>
      </c>
      <c r="CH22">
        <v>32300</v>
      </c>
      <c r="CI22">
        <v>3763</v>
      </c>
      <c r="CJ22">
        <v>26091</v>
      </c>
      <c r="CK22">
        <v>2169</v>
      </c>
      <c r="CL22">
        <v>30671</v>
      </c>
      <c r="CM22">
        <v>5854</v>
      </c>
      <c r="CN22">
        <v>25087</v>
      </c>
      <c r="CO22">
        <v>4947</v>
      </c>
      <c r="CP22">
        <v>11888</v>
      </c>
      <c r="CQ22">
        <v>2148</v>
      </c>
      <c r="CR22">
        <v>11224</v>
      </c>
      <c r="CS22">
        <v>1216</v>
      </c>
      <c r="CT22">
        <v>13456</v>
      </c>
      <c r="CU22">
        <v>10808</v>
      </c>
      <c r="CV22">
        <v>26131</v>
      </c>
      <c r="CW22">
        <v>4674</v>
      </c>
      <c r="CX22">
        <v>38278</v>
      </c>
      <c r="CY22">
        <v>16910</v>
      </c>
      <c r="CZ22">
        <v>22379</v>
      </c>
      <c r="DA22">
        <v>7298</v>
      </c>
      <c r="DB22">
        <v>26592</v>
      </c>
      <c r="DC22">
        <v>3209</v>
      </c>
      <c r="DD22">
        <v>30868</v>
      </c>
      <c r="DE22">
        <v>3143</v>
      </c>
      <c r="DF22">
        <v>25193</v>
      </c>
      <c r="DG22">
        <v>9557</v>
      </c>
      <c r="DH22">
        <v>34667</v>
      </c>
      <c r="DI22">
        <v>15833</v>
      </c>
      <c r="DJ22" t="s">
        <v>161</v>
      </c>
      <c r="DK22" t="s">
        <v>162</v>
      </c>
      <c r="DL22">
        <v>34694</v>
      </c>
      <c r="DM22">
        <v>16626</v>
      </c>
      <c r="DN22">
        <v>41397</v>
      </c>
      <c r="DO22">
        <v>36707</v>
      </c>
      <c r="DP22" t="s">
        <v>148</v>
      </c>
      <c r="DQ22" t="s">
        <v>149</v>
      </c>
      <c r="DR22">
        <v>57578</v>
      </c>
      <c r="DS22">
        <v>80481</v>
      </c>
      <c r="DT22">
        <v>16</v>
      </c>
      <c r="DU22" t="s">
        <v>131</v>
      </c>
      <c r="DV22" t="s">
        <v>131</v>
      </c>
      <c r="DW22" t="s">
        <v>131</v>
      </c>
      <c r="DX22" t="s">
        <v>131</v>
      </c>
      <c r="DY22" t="s">
        <v>131</v>
      </c>
    </row>
    <row r="23" spans="1:129" x14ac:dyDescent="0.25">
      <c r="A23" t="s">
        <v>178</v>
      </c>
      <c r="B23">
        <v>1255775</v>
      </c>
      <c r="C23" t="s">
        <v>179</v>
      </c>
      <c r="D23">
        <v>83161</v>
      </c>
      <c r="E23">
        <v>1414</v>
      </c>
      <c r="F23">
        <v>42192</v>
      </c>
      <c r="G23">
        <v>1037</v>
      </c>
      <c r="H23">
        <v>40969</v>
      </c>
      <c r="I23">
        <v>1278</v>
      </c>
      <c r="J23">
        <v>35147</v>
      </c>
      <c r="K23">
        <v>1420</v>
      </c>
      <c r="L23">
        <v>40426</v>
      </c>
      <c r="M23">
        <v>1819</v>
      </c>
      <c r="N23">
        <v>31212</v>
      </c>
      <c r="O23">
        <v>874</v>
      </c>
      <c r="P23">
        <v>53449</v>
      </c>
      <c r="Q23">
        <v>1311</v>
      </c>
      <c r="R23">
        <v>29817</v>
      </c>
      <c r="S23">
        <v>978</v>
      </c>
      <c r="T23">
        <v>23632</v>
      </c>
      <c r="U23">
        <v>1061</v>
      </c>
      <c r="V23">
        <v>1.4</v>
      </c>
      <c r="W23">
        <v>0.4</v>
      </c>
      <c r="X23">
        <v>1.4</v>
      </c>
      <c r="Y23">
        <v>0.5</v>
      </c>
      <c r="Z23">
        <v>1.4</v>
      </c>
      <c r="AA23">
        <v>0.7</v>
      </c>
      <c r="AB23">
        <v>3.2</v>
      </c>
      <c r="AC23">
        <v>0.6</v>
      </c>
      <c r="AD23">
        <v>2.6</v>
      </c>
      <c r="AE23">
        <v>0.8</v>
      </c>
      <c r="AF23">
        <v>4</v>
      </c>
      <c r="AG23">
        <v>0.9</v>
      </c>
      <c r="AH23">
        <v>10.9</v>
      </c>
      <c r="AI23">
        <v>1.3</v>
      </c>
      <c r="AJ23">
        <v>10.7</v>
      </c>
      <c r="AK23">
        <v>1.8</v>
      </c>
      <c r="AL23">
        <v>11.3</v>
      </c>
      <c r="AM23">
        <v>1.8</v>
      </c>
      <c r="AN23">
        <v>16.8</v>
      </c>
      <c r="AO23">
        <v>1.3</v>
      </c>
      <c r="AP23">
        <v>14.3</v>
      </c>
      <c r="AQ23">
        <v>1.8</v>
      </c>
      <c r="AR23">
        <v>19.899999999999999</v>
      </c>
      <c r="AS23">
        <v>2.2000000000000002</v>
      </c>
      <c r="AT23">
        <v>21.8</v>
      </c>
      <c r="AU23">
        <v>1.5</v>
      </c>
      <c r="AV23">
        <v>19.100000000000001</v>
      </c>
      <c r="AW23">
        <v>1.6</v>
      </c>
      <c r="AX23">
        <v>25.2</v>
      </c>
      <c r="AY23">
        <v>2.5</v>
      </c>
      <c r="AZ23">
        <v>16.899999999999999</v>
      </c>
      <c r="BA23">
        <v>1.3</v>
      </c>
      <c r="BB23">
        <v>17.399999999999999</v>
      </c>
      <c r="BC23">
        <v>1.8</v>
      </c>
      <c r="BD23">
        <v>16.399999999999999</v>
      </c>
      <c r="BE23">
        <v>1.7</v>
      </c>
      <c r="BF23">
        <v>6.2</v>
      </c>
      <c r="BG23">
        <v>0.9</v>
      </c>
      <c r="BH23">
        <v>7.2</v>
      </c>
      <c r="BI23">
        <v>1.2</v>
      </c>
      <c r="BJ23">
        <v>5</v>
      </c>
      <c r="BK23">
        <v>1.2</v>
      </c>
      <c r="BL23">
        <v>11.7</v>
      </c>
      <c r="BM23">
        <v>1.1000000000000001</v>
      </c>
      <c r="BN23">
        <v>13.5</v>
      </c>
      <c r="BO23">
        <v>1.5</v>
      </c>
      <c r="BP23">
        <v>9.3000000000000007</v>
      </c>
      <c r="BQ23">
        <v>1.4</v>
      </c>
      <c r="BR23">
        <v>11</v>
      </c>
      <c r="BS23">
        <v>1</v>
      </c>
      <c r="BT23">
        <v>13.9</v>
      </c>
      <c r="BU23">
        <v>1.6</v>
      </c>
      <c r="BV23">
        <v>7.4</v>
      </c>
      <c r="BW23">
        <v>1</v>
      </c>
      <c r="BX23" t="s">
        <v>131</v>
      </c>
      <c r="BY23" t="s">
        <v>131</v>
      </c>
      <c r="BZ23">
        <v>51103</v>
      </c>
      <c r="CA23">
        <v>1435</v>
      </c>
      <c r="CB23">
        <v>42187</v>
      </c>
      <c r="CC23">
        <v>1272</v>
      </c>
      <c r="CD23">
        <v>56991</v>
      </c>
      <c r="CE23">
        <v>1457</v>
      </c>
      <c r="CF23">
        <v>62459</v>
      </c>
      <c r="CG23">
        <v>2442</v>
      </c>
      <c r="CH23">
        <v>50091</v>
      </c>
      <c r="CI23">
        <v>1579</v>
      </c>
      <c r="CJ23">
        <v>39920</v>
      </c>
      <c r="CK23">
        <v>1147</v>
      </c>
      <c r="CL23">
        <v>46197</v>
      </c>
      <c r="CM23">
        <v>2114</v>
      </c>
      <c r="CN23">
        <v>34398</v>
      </c>
      <c r="CO23">
        <v>1753</v>
      </c>
      <c r="CP23">
        <v>18428</v>
      </c>
      <c r="CQ23">
        <v>3292</v>
      </c>
      <c r="CR23">
        <v>29085</v>
      </c>
      <c r="CS23">
        <v>3165</v>
      </c>
      <c r="CT23">
        <v>12622</v>
      </c>
      <c r="CU23">
        <v>2163</v>
      </c>
      <c r="CV23">
        <v>30872</v>
      </c>
      <c r="CW23">
        <v>1678</v>
      </c>
      <c r="CX23">
        <v>36218</v>
      </c>
      <c r="CY23">
        <v>3271</v>
      </c>
      <c r="CZ23">
        <v>27187</v>
      </c>
      <c r="DA23">
        <v>2398</v>
      </c>
      <c r="DB23">
        <v>35499</v>
      </c>
      <c r="DC23">
        <v>2518</v>
      </c>
      <c r="DD23">
        <v>41125</v>
      </c>
      <c r="DE23">
        <v>2593</v>
      </c>
      <c r="DF23">
        <v>31201</v>
      </c>
      <c r="DG23">
        <v>910</v>
      </c>
      <c r="DH23">
        <v>48944</v>
      </c>
      <c r="DI23">
        <v>1975</v>
      </c>
      <c r="DJ23">
        <v>57028</v>
      </c>
      <c r="DK23">
        <v>6501</v>
      </c>
      <c r="DL23">
        <v>42748</v>
      </c>
      <c r="DM23">
        <v>1643</v>
      </c>
      <c r="DN23">
        <v>61822</v>
      </c>
      <c r="DO23">
        <v>4624</v>
      </c>
      <c r="DP23">
        <v>73909</v>
      </c>
      <c r="DQ23">
        <v>6237</v>
      </c>
      <c r="DR23">
        <v>50620</v>
      </c>
      <c r="DS23">
        <v>4083</v>
      </c>
      <c r="DT23">
        <v>15.9</v>
      </c>
      <c r="DU23" t="s">
        <v>131</v>
      </c>
      <c r="DV23" t="s">
        <v>131</v>
      </c>
      <c r="DW23" t="s">
        <v>131</v>
      </c>
      <c r="DX23" t="s">
        <v>131</v>
      </c>
      <c r="DY23" t="s">
        <v>131</v>
      </c>
    </row>
    <row r="24" spans="1:129" x14ac:dyDescent="0.25">
      <c r="A24" t="s">
        <v>180</v>
      </c>
      <c r="B24">
        <v>1257425</v>
      </c>
      <c r="C24" t="s">
        <v>181</v>
      </c>
      <c r="D24">
        <v>50103</v>
      </c>
      <c r="E24">
        <v>944</v>
      </c>
      <c r="F24">
        <v>25385</v>
      </c>
      <c r="G24">
        <v>880</v>
      </c>
      <c r="H24">
        <v>24718</v>
      </c>
      <c r="I24">
        <v>790</v>
      </c>
      <c r="J24">
        <v>39233</v>
      </c>
      <c r="K24">
        <v>1552</v>
      </c>
      <c r="L24">
        <v>45218</v>
      </c>
      <c r="M24">
        <v>1719</v>
      </c>
      <c r="N24">
        <v>33203</v>
      </c>
      <c r="O24">
        <v>2431</v>
      </c>
      <c r="P24">
        <v>32490</v>
      </c>
      <c r="Q24">
        <v>943</v>
      </c>
      <c r="R24">
        <v>18177</v>
      </c>
      <c r="S24">
        <v>790</v>
      </c>
      <c r="T24">
        <v>14313</v>
      </c>
      <c r="U24">
        <v>817</v>
      </c>
      <c r="V24">
        <v>0.8</v>
      </c>
      <c r="W24">
        <v>0.3</v>
      </c>
      <c r="X24">
        <v>1</v>
      </c>
      <c r="Y24">
        <v>0.5</v>
      </c>
      <c r="Z24">
        <v>0.5</v>
      </c>
      <c r="AA24">
        <v>0.3</v>
      </c>
      <c r="AB24">
        <v>2.2000000000000002</v>
      </c>
      <c r="AC24">
        <v>0.6</v>
      </c>
      <c r="AD24">
        <v>1.4</v>
      </c>
      <c r="AE24">
        <v>0.7</v>
      </c>
      <c r="AF24">
        <v>3.1</v>
      </c>
      <c r="AG24">
        <v>1.1000000000000001</v>
      </c>
      <c r="AH24">
        <v>9.6999999999999993</v>
      </c>
      <c r="AI24">
        <v>1.6</v>
      </c>
      <c r="AJ24">
        <v>7.3</v>
      </c>
      <c r="AK24">
        <v>1.8</v>
      </c>
      <c r="AL24">
        <v>12.7</v>
      </c>
      <c r="AM24">
        <v>2.2999999999999998</v>
      </c>
      <c r="AN24">
        <v>14.2</v>
      </c>
      <c r="AO24">
        <v>1.5</v>
      </c>
      <c r="AP24">
        <v>12.9</v>
      </c>
      <c r="AQ24">
        <v>1.8</v>
      </c>
      <c r="AR24">
        <v>15.8</v>
      </c>
      <c r="AS24">
        <v>2.6</v>
      </c>
      <c r="AT24">
        <v>23.6</v>
      </c>
      <c r="AU24">
        <v>2</v>
      </c>
      <c r="AV24">
        <v>21.6</v>
      </c>
      <c r="AW24">
        <v>2.2000000000000002</v>
      </c>
      <c r="AX24">
        <v>26.1</v>
      </c>
      <c r="AY24">
        <v>2.8</v>
      </c>
      <c r="AZ24">
        <v>16.399999999999999</v>
      </c>
      <c r="BA24">
        <v>1.5</v>
      </c>
      <c r="BB24">
        <v>16.100000000000001</v>
      </c>
      <c r="BC24">
        <v>2.1</v>
      </c>
      <c r="BD24">
        <v>16.7</v>
      </c>
      <c r="BE24">
        <v>2.4</v>
      </c>
      <c r="BF24">
        <v>7</v>
      </c>
      <c r="BG24">
        <v>1.2</v>
      </c>
      <c r="BH24">
        <v>6.5</v>
      </c>
      <c r="BI24">
        <v>1.6</v>
      </c>
      <c r="BJ24">
        <v>7.6</v>
      </c>
      <c r="BK24">
        <v>1.8</v>
      </c>
      <c r="BL24">
        <v>11.1</v>
      </c>
      <c r="BM24">
        <v>1.1000000000000001</v>
      </c>
      <c r="BN24">
        <v>12</v>
      </c>
      <c r="BO24">
        <v>1.8</v>
      </c>
      <c r="BP24">
        <v>10</v>
      </c>
      <c r="BQ24">
        <v>1.8</v>
      </c>
      <c r="BR24">
        <v>15.2</v>
      </c>
      <c r="BS24">
        <v>1.4</v>
      </c>
      <c r="BT24">
        <v>21.2</v>
      </c>
      <c r="BU24">
        <v>2.2999999999999998</v>
      </c>
      <c r="BV24">
        <v>7.5</v>
      </c>
      <c r="BW24">
        <v>1.3</v>
      </c>
      <c r="BX24" t="s">
        <v>131</v>
      </c>
      <c r="BY24" t="s">
        <v>131</v>
      </c>
      <c r="BZ24">
        <v>52838</v>
      </c>
      <c r="CA24">
        <v>2701</v>
      </c>
      <c r="CB24">
        <v>43720</v>
      </c>
      <c r="CC24">
        <v>1563</v>
      </c>
      <c r="CD24">
        <v>64762</v>
      </c>
      <c r="CE24">
        <v>2450</v>
      </c>
      <c r="CF24">
        <v>74685</v>
      </c>
      <c r="CG24">
        <v>4159</v>
      </c>
      <c r="CH24">
        <v>52160</v>
      </c>
      <c r="CI24">
        <v>1793</v>
      </c>
      <c r="CJ24">
        <v>42652</v>
      </c>
      <c r="CK24">
        <v>1119</v>
      </c>
      <c r="CL24">
        <v>48635</v>
      </c>
      <c r="CM24">
        <v>2680</v>
      </c>
      <c r="CN24">
        <v>37523</v>
      </c>
      <c r="CO24">
        <v>1661</v>
      </c>
      <c r="CP24">
        <v>22300</v>
      </c>
      <c r="CQ24">
        <v>5252</v>
      </c>
      <c r="CR24">
        <v>26993</v>
      </c>
      <c r="CS24">
        <v>4242</v>
      </c>
      <c r="CT24">
        <v>19591</v>
      </c>
      <c r="CU24">
        <v>3744</v>
      </c>
      <c r="CV24">
        <v>31248</v>
      </c>
      <c r="CW24">
        <v>1349</v>
      </c>
      <c r="CX24">
        <v>35335</v>
      </c>
      <c r="CY24">
        <v>4159</v>
      </c>
      <c r="CZ24">
        <v>27192</v>
      </c>
      <c r="DA24">
        <v>3651</v>
      </c>
      <c r="DB24">
        <v>38531</v>
      </c>
      <c r="DC24">
        <v>2084</v>
      </c>
      <c r="DD24">
        <v>45303</v>
      </c>
      <c r="DE24">
        <v>4330</v>
      </c>
      <c r="DF24">
        <v>32104</v>
      </c>
      <c r="DG24">
        <v>1803</v>
      </c>
      <c r="DH24">
        <v>45104</v>
      </c>
      <c r="DI24">
        <v>1806</v>
      </c>
      <c r="DJ24">
        <v>51736</v>
      </c>
      <c r="DK24">
        <v>4039</v>
      </c>
      <c r="DL24">
        <v>40229</v>
      </c>
      <c r="DM24">
        <v>1539</v>
      </c>
      <c r="DN24">
        <v>66582</v>
      </c>
      <c r="DO24">
        <v>6934</v>
      </c>
      <c r="DP24">
        <v>81250</v>
      </c>
      <c r="DQ24">
        <v>5535</v>
      </c>
      <c r="DR24">
        <v>56474</v>
      </c>
      <c r="DS24">
        <v>3390</v>
      </c>
      <c r="DT24">
        <v>17</v>
      </c>
      <c r="DU24" t="s">
        <v>131</v>
      </c>
      <c r="DV24" t="s">
        <v>131</v>
      </c>
      <c r="DW24" t="s">
        <v>131</v>
      </c>
      <c r="DX24" t="s">
        <v>131</v>
      </c>
      <c r="DY24" t="s">
        <v>131</v>
      </c>
    </row>
    <row r="25" spans="1:129" x14ac:dyDescent="0.25">
      <c r="A25" t="s">
        <v>182</v>
      </c>
      <c r="B25">
        <v>1258050</v>
      </c>
      <c r="C25" t="s">
        <v>183</v>
      </c>
      <c r="D25">
        <v>50484</v>
      </c>
      <c r="E25">
        <v>1342</v>
      </c>
      <c r="F25">
        <v>28134</v>
      </c>
      <c r="G25">
        <v>1085</v>
      </c>
      <c r="H25">
        <v>22350</v>
      </c>
      <c r="I25">
        <v>971</v>
      </c>
      <c r="J25">
        <v>24968</v>
      </c>
      <c r="K25">
        <v>1088</v>
      </c>
      <c r="L25">
        <v>27016</v>
      </c>
      <c r="M25">
        <v>926</v>
      </c>
      <c r="N25">
        <v>21092</v>
      </c>
      <c r="O25">
        <v>930</v>
      </c>
      <c r="P25">
        <v>30251</v>
      </c>
      <c r="Q25">
        <v>1153</v>
      </c>
      <c r="R25">
        <v>17567</v>
      </c>
      <c r="S25">
        <v>922</v>
      </c>
      <c r="T25">
        <v>12684</v>
      </c>
      <c r="U25">
        <v>818</v>
      </c>
      <c r="V25">
        <v>3</v>
      </c>
      <c r="W25">
        <v>1</v>
      </c>
      <c r="X25">
        <v>3.4</v>
      </c>
      <c r="Y25">
        <v>1.4</v>
      </c>
      <c r="Z25">
        <v>2.5</v>
      </c>
      <c r="AA25">
        <v>1.1000000000000001</v>
      </c>
      <c r="AB25">
        <v>7.4</v>
      </c>
      <c r="AC25">
        <v>1.4</v>
      </c>
      <c r="AD25">
        <v>5.3</v>
      </c>
      <c r="AE25">
        <v>1.7</v>
      </c>
      <c r="AF25">
        <v>10.4</v>
      </c>
      <c r="AG25">
        <v>2.2999999999999998</v>
      </c>
      <c r="AH25">
        <v>20.5</v>
      </c>
      <c r="AI25">
        <v>2.2000000000000002</v>
      </c>
      <c r="AJ25">
        <v>17.100000000000001</v>
      </c>
      <c r="AK25">
        <v>2.5</v>
      </c>
      <c r="AL25">
        <v>25.3</v>
      </c>
      <c r="AM25">
        <v>3.3</v>
      </c>
      <c r="AN25">
        <v>20.2</v>
      </c>
      <c r="AO25">
        <v>1.9</v>
      </c>
      <c r="AP25">
        <v>20.8</v>
      </c>
      <c r="AQ25">
        <v>2.7</v>
      </c>
      <c r="AR25">
        <v>19.3</v>
      </c>
      <c r="AS25">
        <v>2.6</v>
      </c>
      <c r="AT25">
        <v>20.5</v>
      </c>
      <c r="AU25">
        <v>1.8</v>
      </c>
      <c r="AV25">
        <v>20.5</v>
      </c>
      <c r="AW25">
        <v>2.1</v>
      </c>
      <c r="AX25">
        <v>20.5</v>
      </c>
      <c r="AY25">
        <v>2.8</v>
      </c>
      <c r="AZ25">
        <v>11.6</v>
      </c>
      <c r="BA25">
        <v>1.5</v>
      </c>
      <c r="BB25">
        <v>13.4</v>
      </c>
      <c r="BC25">
        <v>2</v>
      </c>
      <c r="BD25">
        <v>9</v>
      </c>
      <c r="BE25">
        <v>1.8</v>
      </c>
      <c r="BF25">
        <v>3.8</v>
      </c>
      <c r="BG25">
        <v>0.7</v>
      </c>
      <c r="BH25">
        <v>4.4000000000000004</v>
      </c>
      <c r="BI25">
        <v>1.3</v>
      </c>
      <c r="BJ25">
        <v>3</v>
      </c>
      <c r="BK25">
        <v>0.9</v>
      </c>
      <c r="BL25">
        <v>5.2</v>
      </c>
      <c r="BM25">
        <v>1</v>
      </c>
      <c r="BN25">
        <v>4.7</v>
      </c>
      <c r="BO25">
        <v>1.1000000000000001</v>
      </c>
      <c r="BP25">
        <v>5.8</v>
      </c>
      <c r="BQ25">
        <v>1.6</v>
      </c>
      <c r="BR25">
        <v>7.7</v>
      </c>
      <c r="BS25">
        <v>1.3</v>
      </c>
      <c r="BT25">
        <v>10.3</v>
      </c>
      <c r="BU25">
        <v>1.9</v>
      </c>
      <c r="BV25">
        <v>4</v>
      </c>
      <c r="BW25">
        <v>1.2</v>
      </c>
      <c r="BX25" t="s">
        <v>131</v>
      </c>
      <c r="BY25" t="s">
        <v>131</v>
      </c>
      <c r="BZ25">
        <v>37308</v>
      </c>
      <c r="CA25">
        <v>1615</v>
      </c>
      <c r="CB25">
        <v>30502</v>
      </c>
      <c r="CC25">
        <v>2153</v>
      </c>
      <c r="CD25">
        <v>48520</v>
      </c>
      <c r="CE25">
        <v>2697</v>
      </c>
      <c r="CF25">
        <v>54866</v>
      </c>
      <c r="CG25">
        <v>4010</v>
      </c>
      <c r="CH25">
        <v>39732</v>
      </c>
      <c r="CI25">
        <v>3190</v>
      </c>
      <c r="CJ25">
        <v>26794</v>
      </c>
      <c r="CK25">
        <v>855</v>
      </c>
      <c r="CL25">
        <v>30167</v>
      </c>
      <c r="CM25">
        <v>1505</v>
      </c>
      <c r="CN25">
        <v>22647</v>
      </c>
      <c r="CO25">
        <v>1817</v>
      </c>
      <c r="CP25">
        <v>18195</v>
      </c>
      <c r="CQ25">
        <v>1513</v>
      </c>
      <c r="CR25">
        <v>20996</v>
      </c>
      <c r="CS25">
        <v>1427</v>
      </c>
      <c r="CT25">
        <v>14167</v>
      </c>
      <c r="CU25">
        <v>1580</v>
      </c>
      <c r="CV25">
        <v>23600</v>
      </c>
      <c r="CW25">
        <v>1931</v>
      </c>
      <c r="CX25">
        <v>26759</v>
      </c>
      <c r="CY25">
        <v>1066</v>
      </c>
      <c r="CZ25">
        <v>18954</v>
      </c>
      <c r="DA25">
        <v>2350</v>
      </c>
      <c r="DB25">
        <v>30120</v>
      </c>
      <c r="DC25">
        <v>2171</v>
      </c>
      <c r="DD25">
        <v>34501</v>
      </c>
      <c r="DE25">
        <v>2809</v>
      </c>
      <c r="DF25">
        <v>27052</v>
      </c>
      <c r="DG25">
        <v>1666</v>
      </c>
      <c r="DH25">
        <v>43868</v>
      </c>
      <c r="DI25">
        <v>2000</v>
      </c>
      <c r="DJ25">
        <v>51695</v>
      </c>
      <c r="DK25">
        <v>4882</v>
      </c>
      <c r="DL25">
        <v>39413</v>
      </c>
      <c r="DM25">
        <v>4732</v>
      </c>
      <c r="DN25">
        <v>60069</v>
      </c>
      <c r="DO25">
        <v>12933</v>
      </c>
      <c r="DP25">
        <v>69113</v>
      </c>
      <c r="DQ25">
        <v>24720</v>
      </c>
      <c r="DR25">
        <v>59150</v>
      </c>
      <c r="DS25">
        <v>6663</v>
      </c>
      <c r="DT25">
        <v>18.3</v>
      </c>
      <c r="DU25" t="s">
        <v>131</v>
      </c>
      <c r="DV25" t="s">
        <v>131</v>
      </c>
      <c r="DW25" t="s">
        <v>131</v>
      </c>
      <c r="DX25" t="s">
        <v>131</v>
      </c>
      <c r="DY25" t="s">
        <v>131</v>
      </c>
    </row>
    <row r="26" spans="1:129" x14ac:dyDescent="0.25">
      <c r="A26" t="s">
        <v>184</v>
      </c>
      <c r="B26">
        <v>1264725</v>
      </c>
      <c r="C26" t="s">
        <v>185</v>
      </c>
      <c r="D26">
        <v>296</v>
      </c>
      <c r="E26">
        <v>93</v>
      </c>
      <c r="F26">
        <v>182</v>
      </c>
      <c r="G26">
        <v>66</v>
      </c>
      <c r="H26">
        <v>114</v>
      </c>
      <c r="I26">
        <v>38</v>
      </c>
      <c r="J26">
        <v>57250</v>
      </c>
      <c r="K26">
        <v>24647</v>
      </c>
      <c r="L26">
        <v>95833</v>
      </c>
      <c r="M26">
        <v>56213</v>
      </c>
      <c r="N26">
        <v>41667</v>
      </c>
      <c r="O26">
        <v>22069</v>
      </c>
      <c r="P26">
        <v>180</v>
      </c>
      <c r="Q26">
        <v>65</v>
      </c>
      <c r="R26">
        <v>134</v>
      </c>
      <c r="S26">
        <v>51</v>
      </c>
      <c r="T26">
        <v>46</v>
      </c>
      <c r="U26">
        <v>25</v>
      </c>
      <c r="V26">
        <v>0</v>
      </c>
      <c r="W26">
        <v>21.9</v>
      </c>
      <c r="X26">
        <v>0</v>
      </c>
      <c r="Y26">
        <v>27.9</v>
      </c>
      <c r="Z26">
        <v>0</v>
      </c>
      <c r="AA26">
        <v>51.5</v>
      </c>
      <c r="AB26">
        <v>2.2000000000000002</v>
      </c>
      <c r="AC26">
        <v>3.8</v>
      </c>
      <c r="AD26">
        <v>3</v>
      </c>
      <c r="AE26">
        <v>5</v>
      </c>
      <c r="AF26">
        <v>0</v>
      </c>
      <c r="AG26">
        <v>51.5</v>
      </c>
      <c r="AH26">
        <v>2.8</v>
      </c>
      <c r="AI26">
        <v>4.2</v>
      </c>
      <c r="AJ26">
        <v>2.2000000000000002</v>
      </c>
      <c r="AK26">
        <v>4.2</v>
      </c>
      <c r="AL26">
        <v>4.3</v>
      </c>
      <c r="AM26">
        <v>10.199999999999999</v>
      </c>
      <c r="AN26">
        <v>6.7</v>
      </c>
      <c r="AO26">
        <v>5.9</v>
      </c>
      <c r="AP26">
        <v>9</v>
      </c>
      <c r="AQ26">
        <v>7.6</v>
      </c>
      <c r="AR26">
        <v>0</v>
      </c>
      <c r="AS26">
        <v>51.5</v>
      </c>
      <c r="AT26">
        <v>8.9</v>
      </c>
      <c r="AU26">
        <v>6.9</v>
      </c>
      <c r="AV26">
        <v>6.7</v>
      </c>
      <c r="AW26">
        <v>7.7</v>
      </c>
      <c r="AX26">
        <v>15.2</v>
      </c>
      <c r="AY26">
        <v>16.3</v>
      </c>
      <c r="AZ26">
        <v>21.7</v>
      </c>
      <c r="BA26">
        <v>12.2</v>
      </c>
      <c r="BB26">
        <v>24.6</v>
      </c>
      <c r="BC26">
        <v>15.2</v>
      </c>
      <c r="BD26">
        <v>13</v>
      </c>
      <c r="BE26">
        <v>18.8</v>
      </c>
      <c r="BF26">
        <v>1.7</v>
      </c>
      <c r="BG26">
        <v>2.7</v>
      </c>
      <c r="BH26">
        <v>2.2000000000000002</v>
      </c>
      <c r="BI26">
        <v>3.6</v>
      </c>
      <c r="BJ26">
        <v>0</v>
      </c>
      <c r="BK26">
        <v>51.5</v>
      </c>
      <c r="BL26">
        <v>6.7</v>
      </c>
      <c r="BM26">
        <v>5.5</v>
      </c>
      <c r="BN26">
        <v>4.5</v>
      </c>
      <c r="BO26">
        <v>5.9</v>
      </c>
      <c r="BP26">
        <v>13</v>
      </c>
      <c r="BQ26">
        <v>14</v>
      </c>
      <c r="BR26">
        <v>49.4</v>
      </c>
      <c r="BS26">
        <v>14.7</v>
      </c>
      <c r="BT26">
        <v>47.8</v>
      </c>
      <c r="BU26">
        <v>15.4</v>
      </c>
      <c r="BV26">
        <v>54.3</v>
      </c>
      <c r="BW26">
        <v>25.8</v>
      </c>
      <c r="BX26" t="s">
        <v>131</v>
      </c>
      <c r="BY26" t="s">
        <v>131</v>
      </c>
      <c r="BZ26">
        <v>95000</v>
      </c>
      <c r="CA26">
        <v>56083</v>
      </c>
      <c r="CB26">
        <v>126250</v>
      </c>
      <c r="CC26">
        <v>175393</v>
      </c>
      <c r="CD26">
        <v>130289</v>
      </c>
      <c r="CE26">
        <v>37976</v>
      </c>
      <c r="CF26">
        <v>120973</v>
      </c>
      <c r="CG26">
        <v>39436</v>
      </c>
      <c r="CH26">
        <v>157428</v>
      </c>
      <c r="CI26">
        <v>63382</v>
      </c>
      <c r="CJ26">
        <v>65208</v>
      </c>
      <c r="CK26">
        <v>39278</v>
      </c>
      <c r="CL26">
        <v>102917</v>
      </c>
      <c r="CM26">
        <v>29510</v>
      </c>
      <c r="CN26">
        <v>47813</v>
      </c>
      <c r="CO26">
        <v>22522</v>
      </c>
      <c r="CP26">
        <v>58750</v>
      </c>
      <c r="CQ26">
        <v>144405</v>
      </c>
      <c r="CR26">
        <v>58750</v>
      </c>
      <c r="CS26">
        <v>144405</v>
      </c>
      <c r="CT26" t="s">
        <v>148</v>
      </c>
      <c r="CU26" t="s">
        <v>149</v>
      </c>
      <c r="CV26">
        <v>26250</v>
      </c>
      <c r="CW26">
        <v>22533</v>
      </c>
      <c r="CX26">
        <v>55417</v>
      </c>
      <c r="CY26">
        <v>62529</v>
      </c>
      <c r="CZ26">
        <v>18750</v>
      </c>
      <c r="DA26">
        <v>21553</v>
      </c>
      <c r="DB26">
        <v>37083</v>
      </c>
      <c r="DC26">
        <v>56761</v>
      </c>
      <c r="DD26">
        <v>136667</v>
      </c>
      <c r="DE26">
        <v>51735</v>
      </c>
      <c r="DF26">
        <v>8125</v>
      </c>
      <c r="DG26">
        <v>35523</v>
      </c>
      <c r="DH26">
        <v>53984</v>
      </c>
      <c r="DI26">
        <v>15246</v>
      </c>
      <c r="DJ26">
        <v>55000</v>
      </c>
      <c r="DK26">
        <v>52314</v>
      </c>
      <c r="DL26">
        <v>50938</v>
      </c>
      <c r="DM26">
        <v>7822</v>
      </c>
      <c r="DN26">
        <v>125417</v>
      </c>
      <c r="DO26">
        <v>40272</v>
      </c>
      <c r="DP26">
        <v>123750</v>
      </c>
      <c r="DQ26">
        <v>35397</v>
      </c>
      <c r="DR26">
        <v>136667</v>
      </c>
      <c r="DS26">
        <v>164380</v>
      </c>
      <c r="DT26">
        <v>21.1</v>
      </c>
      <c r="DU26" t="s">
        <v>131</v>
      </c>
      <c r="DV26" t="s">
        <v>131</v>
      </c>
      <c r="DW26" t="s">
        <v>131</v>
      </c>
      <c r="DX26" t="s">
        <v>131</v>
      </c>
      <c r="DY26" t="s">
        <v>131</v>
      </c>
    </row>
    <row r="27" spans="1:129" x14ac:dyDescent="0.25">
      <c r="A27" t="s">
        <v>186</v>
      </c>
      <c r="B27">
        <v>1268135</v>
      </c>
      <c r="C27" t="s">
        <v>187</v>
      </c>
      <c r="D27">
        <v>4126</v>
      </c>
      <c r="E27">
        <v>288</v>
      </c>
      <c r="F27">
        <v>2198</v>
      </c>
      <c r="G27">
        <v>211</v>
      </c>
      <c r="H27">
        <v>1928</v>
      </c>
      <c r="I27">
        <v>207</v>
      </c>
      <c r="J27">
        <v>42274</v>
      </c>
      <c r="K27">
        <v>6269</v>
      </c>
      <c r="L27">
        <v>47315</v>
      </c>
      <c r="M27">
        <v>11147</v>
      </c>
      <c r="N27">
        <v>41217</v>
      </c>
      <c r="O27">
        <v>5009</v>
      </c>
      <c r="P27">
        <v>2573</v>
      </c>
      <c r="Q27">
        <v>302</v>
      </c>
      <c r="R27">
        <v>1519</v>
      </c>
      <c r="S27">
        <v>191</v>
      </c>
      <c r="T27">
        <v>1054</v>
      </c>
      <c r="U27">
        <v>205</v>
      </c>
      <c r="V27">
        <v>2.6</v>
      </c>
      <c r="W27">
        <v>1.9</v>
      </c>
      <c r="X27">
        <v>2.5</v>
      </c>
      <c r="Y27">
        <v>2.8</v>
      </c>
      <c r="Z27">
        <v>2.7</v>
      </c>
      <c r="AA27">
        <v>2.7</v>
      </c>
      <c r="AB27">
        <v>2.2000000000000002</v>
      </c>
      <c r="AC27">
        <v>1.5</v>
      </c>
      <c r="AD27">
        <v>2.7</v>
      </c>
      <c r="AE27">
        <v>2.1</v>
      </c>
      <c r="AF27">
        <v>1.5</v>
      </c>
      <c r="AG27">
        <v>2</v>
      </c>
      <c r="AH27">
        <v>5.8</v>
      </c>
      <c r="AI27">
        <v>3.3</v>
      </c>
      <c r="AJ27">
        <v>4.5</v>
      </c>
      <c r="AK27">
        <v>3.2</v>
      </c>
      <c r="AL27">
        <v>7.7</v>
      </c>
      <c r="AM27">
        <v>6</v>
      </c>
      <c r="AN27">
        <v>13.7</v>
      </c>
      <c r="AO27">
        <v>4.5999999999999996</v>
      </c>
      <c r="AP27">
        <v>11.2</v>
      </c>
      <c r="AQ27">
        <v>4.7</v>
      </c>
      <c r="AR27">
        <v>17.3</v>
      </c>
      <c r="AS27">
        <v>8.3000000000000007</v>
      </c>
      <c r="AT27">
        <v>15.2</v>
      </c>
      <c r="AU27">
        <v>5.8</v>
      </c>
      <c r="AV27">
        <v>14.8</v>
      </c>
      <c r="AW27">
        <v>7.1</v>
      </c>
      <c r="AX27">
        <v>15.7</v>
      </c>
      <c r="AY27">
        <v>7.6</v>
      </c>
      <c r="AZ27">
        <v>18.899999999999999</v>
      </c>
      <c r="BA27">
        <v>4.8</v>
      </c>
      <c r="BB27">
        <v>23.5</v>
      </c>
      <c r="BC27">
        <v>8.6</v>
      </c>
      <c r="BD27">
        <v>12.2</v>
      </c>
      <c r="BE27">
        <v>5.3</v>
      </c>
      <c r="BF27">
        <v>7.2</v>
      </c>
      <c r="BG27">
        <v>3.5</v>
      </c>
      <c r="BH27">
        <v>3.2</v>
      </c>
      <c r="BI27">
        <v>3.4</v>
      </c>
      <c r="BJ27">
        <v>13</v>
      </c>
      <c r="BK27">
        <v>7.2</v>
      </c>
      <c r="BL27">
        <v>9.4</v>
      </c>
      <c r="BM27">
        <v>4</v>
      </c>
      <c r="BN27">
        <v>7.9</v>
      </c>
      <c r="BO27">
        <v>4.3</v>
      </c>
      <c r="BP27">
        <v>11.6</v>
      </c>
      <c r="BQ27">
        <v>6.6</v>
      </c>
      <c r="BR27">
        <v>25.1</v>
      </c>
      <c r="BS27">
        <v>6.4</v>
      </c>
      <c r="BT27">
        <v>29.7</v>
      </c>
      <c r="BU27">
        <v>8.4</v>
      </c>
      <c r="BV27">
        <v>18.399999999999999</v>
      </c>
      <c r="BW27">
        <v>8.4</v>
      </c>
      <c r="BX27" t="s">
        <v>131</v>
      </c>
      <c r="BY27" t="s">
        <v>131</v>
      </c>
      <c r="BZ27">
        <v>60497</v>
      </c>
      <c r="CA27">
        <v>10449</v>
      </c>
      <c r="CB27">
        <v>55789</v>
      </c>
      <c r="CC27">
        <v>11610</v>
      </c>
      <c r="CD27">
        <v>106523</v>
      </c>
      <c r="CE27">
        <v>27766</v>
      </c>
      <c r="CF27">
        <v>131326</v>
      </c>
      <c r="CG27">
        <v>44519</v>
      </c>
      <c r="CH27">
        <v>70777</v>
      </c>
      <c r="CI27">
        <v>11550</v>
      </c>
      <c r="CJ27">
        <v>50490</v>
      </c>
      <c r="CK27">
        <v>4877</v>
      </c>
      <c r="CL27">
        <v>56000</v>
      </c>
      <c r="CM27">
        <v>11847</v>
      </c>
      <c r="CN27">
        <v>42566</v>
      </c>
      <c r="CO27">
        <v>7318</v>
      </c>
      <c r="CP27">
        <v>34750</v>
      </c>
      <c r="CQ27">
        <v>13324</v>
      </c>
      <c r="CR27">
        <v>55875</v>
      </c>
      <c r="CS27">
        <v>31729</v>
      </c>
      <c r="CT27">
        <v>19438</v>
      </c>
      <c r="CU27">
        <v>25088</v>
      </c>
      <c r="CV27">
        <v>34517</v>
      </c>
      <c r="CW27">
        <v>14821</v>
      </c>
      <c r="CX27">
        <v>47237</v>
      </c>
      <c r="CY27">
        <v>21537</v>
      </c>
      <c r="CZ27">
        <v>27525</v>
      </c>
      <c r="DA27">
        <v>5732</v>
      </c>
      <c r="DB27">
        <v>46571</v>
      </c>
      <c r="DC27">
        <v>9879</v>
      </c>
      <c r="DD27">
        <v>54397</v>
      </c>
      <c r="DE27">
        <v>16071</v>
      </c>
      <c r="DF27">
        <v>27778</v>
      </c>
      <c r="DG27">
        <v>23438</v>
      </c>
      <c r="DH27">
        <v>51288</v>
      </c>
      <c r="DI27">
        <v>6416</v>
      </c>
      <c r="DJ27">
        <v>51156</v>
      </c>
      <c r="DK27">
        <v>7510</v>
      </c>
      <c r="DL27">
        <v>51875</v>
      </c>
      <c r="DM27">
        <v>16876</v>
      </c>
      <c r="DN27">
        <v>73000</v>
      </c>
      <c r="DO27">
        <v>18975</v>
      </c>
      <c r="DP27">
        <v>101806</v>
      </c>
      <c r="DQ27">
        <v>55770</v>
      </c>
      <c r="DR27">
        <v>54338</v>
      </c>
      <c r="DS27">
        <v>20036</v>
      </c>
      <c r="DT27">
        <v>16.3</v>
      </c>
      <c r="DU27" t="s">
        <v>131</v>
      </c>
      <c r="DV27" t="s">
        <v>131</v>
      </c>
      <c r="DW27" t="s">
        <v>131</v>
      </c>
      <c r="DX27" t="s">
        <v>131</v>
      </c>
      <c r="DY27" t="s">
        <v>131</v>
      </c>
    </row>
    <row r="28" spans="1:129" x14ac:dyDescent="0.25">
      <c r="A28" t="s">
        <v>188</v>
      </c>
      <c r="B28">
        <v>1269700</v>
      </c>
      <c r="C28" t="s">
        <v>189</v>
      </c>
      <c r="D28">
        <v>47508</v>
      </c>
      <c r="E28">
        <v>1209</v>
      </c>
      <c r="F28">
        <v>23073</v>
      </c>
      <c r="G28">
        <v>867</v>
      </c>
      <c r="H28">
        <v>24435</v>
      </c>
      <c r="I28">
        <v>865</v>
      </c>
      <c r="J28">
        <v>30444</v>
      </c>
      <c r="K28">
        <v>886</v>
      </c>
      <c r="L28">
        <v>34264</v>
      </c>
      <c r="M28">
        <v>1558</v>
      </c>
      <c r="N28">
        <v>27738</v>
      </c>
      <c r="O28">
        <v>1097</v>
      </c>
      <c r="P28">
        <v>31501</v>
      </c>
      <c r="Q28">
        <v>1010</v>
      </c>
      <c r="R28">
        <v>16719</v>
      </c>
      <c r="S28">
        <v>785</v>
      </c>
      <c r="T28">
        <v>14782</v>
      </c>
      <c r="U28">
        <v>784</v>
      </c>
      <c r="V28">
        <v>1.3</v>
      </c>
      <c r="W28">
        <v>0.4</v>
      </c>
      <c r="X28">
        <v>1</v>
      </c>
      <c r="Y28">
        <v>0.6</v>
      </c>
      <c r="Z28">
        <v>1.6</v>
      </c>
      <c r="AA28">
        <v>0.7</v>
      </c>
      <c r="AB28">
        <v>4.5999999999999996</v>
      </c>
      <c r="AC28">
        <v>1</v>
      </c>
      <c r="AD28">
        <v>4.5999999999999996</v>
      </c>
      <c r="AE28">
        <v>1.3</v>
      </c>
      <c r="AF28">
        <v>4.5999999999999996</v>
      </c>
      <c r="AG28">
        <v>1.3</v>
      </c>
      <c r="AH28">
        <v>15.3</v>
      </c>
      <c r="AI28">
        <v>1.6</v>
      </c>
      <c r="AJ28">
        <v>13.8</v>
      </c>
      <c r="AK28">
        <v>2.2999999999999998</v>
      </c>
      <c r="AL28">
        <v>17.100000000000001</v>
      </c>
      <c r="AM28">
        <v>2.4</v>
      </c>
      <c r="AN28">
        <v>20.7</v>
      </c>
      <c r="AO28">
        <v>1.6</v>
      </c>
      <c r="AP28">
        <v>18.600000000000001</v>
      </c>
      <c r="AQ28">
        <v>2.1</v>
      </c>
      <c r="AR28">
        <v>23.2</v>
      </c>
      <c r="AS28">
        <v>2.7</v>
      </c>
      <c r="AT28">
        <v>25</v>
      </c>
      <c r="AU28">
        <v>2.2000000000000002</v>
      </c>
      <c r="AV28">
        <v>22.4</v>
      </c>
      <c r="AW28">
        <v>2.7</v>
      </c>
      <c r="AX28">
        <v>28</v>
      </c>
      <c r="AY28">
        <v>3.1</v>
      </c>
      <c r="AZ28">
        <v>14.8</v>
      </c>
      <c r="BA28">
        <v>1.6</v>
      </c>
      <c r="BB28">
        <v>15.9</v>
      </c>
      <c r="BC28">
        <v>2.2999999999999998</v>
      </c>
      <c r="BD28">
        <v>13.6</v>
      </c>
      <c r="BE28">
        <v>2.2000000000000002</v>
      </c>
      <c r="BF28">
        <v>5.2</v>
      </c>
      <c r="BG28">
        <v>1</v>
      </c>
      <c r="BH28">
        <v>6.1</v>
      </c>
      <c r="BI28">
        <v>1.4</v>
      </c>
      <c r="BJ28">
        <v>4.0999999999999996</v>
      </c>
      <c r="BK28">
        <v>1.3</v>
      </c>
      <c r="BL28">
        <v>8.3000000000000007</v>
      </c>
      <c r="BM28">
        <v>1</v>
      </c>
      <c r="BN28">
        <v>10</v>
      </c>
      <c r="BO28">
        <v>1.4</v>
      </c>
      <c r="BP28">
        <v>6.3</v>
      </c>
      <c r="BQ28">
        <v>1.4</v>
      </c>
      <c r="BR28">
        <v>4.8</v>
      </c>
      <c r="BS28">
        <v>1</v>
      </c>
      <c r="BT28">
        <v>7.7</v>
      </c>
      <c r="BU28">
        <v>1.7</v>
      </c>
      <c r="BV28">
        <v>1.6</v>
      </c>
      <c r="BW28">
        <v>0.6</v>
      </c>
      <c r="BX28" t="s">
        <v>131</v>
      </c>
      <c r="BY28" t="s">
        <v>131</v>
      </c>
      <c r="BZ28">
        <v>41978</v>
      </c>
      <c r="CA28">
        <v>1746</v>
      </c>
      <c r="CB28">
        <v>36765</v>
      </c>
      <c r="CC28">
        <v>1688</v>
      </c>
      <c r="CD28">
        <v>45749</v>
      </c>
      <c r="CE28">
        <v>1326</v>
      </c>
      <c r="CF28">
        <v>50687</v>
      </c>
      <c r="CG28">
        <v>2466</v>
      </c>
      <c r="CH28">
        <v>40165</v>
      </c>
      <c r="CI28">
        <v>1218</v>
      </c>
      <c r="CJ28">
        <v>33706</v>
      </c>
      <c r="CK28">
        <v>1045</v>
      </c>
      <c r="CL28">
        <v>38469</v>
      </c>
      <c r="CM28">
        <v>1681</v>
      </c>
      <c r="CN28">
        <v>30402</v>
      </c>
      <c r="CO28">
        <v>1115</v>
      </c>
      <c r="CP28">
        <v>18330</v>
      </c>
      <c r="CQ28">
        <v>3205</v>
      </c>
      <c r="CR28">
        <v>24277</v>
      </c>
      <c r="CS28">
        <v>4033</v>
      </c>
      <c r="CT28">
        <v>11909</v>
      </c>
      <c r="CU28">
        <v>1049</v>
      </c>
      <c r="CV28">
        <v>27267</v>
      </c>
      <c r="CW28">
        <v>1055</v>
      </c>
      <c r="CX28">
        <v>32362</v>
      </c>
      <c r="CY28">
        <v>2650</v>
      </c>
      <c r="CZ28">
        <v>24918</v>
      </c>
      <c r="DA28">
        <v>1803</v>
      </c>
      <c r="DB28">
        <v>34773</v>
      </c>
      <c r="DC28">
        <v>1882</v>
      </c>
      <c r="DD28">
        <v>39230</v>
      </c>
      <c r="DE28">
        <v>2019</v>
      </c>
      <c r="DF28">
        <v>31985</v>
      </c>
      <c r="DG28">
        <v>1798</v>
      </c>
      <c r="DH28">
        <v>44055</v>
      </c>
      <c r="DI28">
        <v>3020</v>
      </c>
      <c r="DJ28">
        <v>51875</v>
      </c>
      <c r="DK28">
        <v>5913</v>
      </c>
      <c r="DL28">
        <v>39321</v>
      </c>
      <c r="DM28">
        <v>4605</v>
      </c>
      <c r="DN28">
        <v>51214</v>
      </c>
      <c r="DO28">
        <v>4104</v>
      </c>
      <c r="DP28">
        <v>65373</v>
      </c>
      <c r="DQ28">
        <v>13148</v>
      </c>
      <c r="DR28">
        <v>46023</v>
      </c>
      <c r="DS28">
        <v>4298</v>
      </c>
      <c r="DT28">
        <v>19.2</v>
      </c>
      <c r="DU28" t="s">
        <v>131</v>
      </c>
      <c r="DV28" t="s">
        <v>131</v>
      </c>
      <c r="DW28" t="s">
        <v>131</v>
      </c>
      <c r="DX28" t="s">
        <v>131</v>
      </c>
      <c r="DY28" t="s">
        <v>131</v>
      </c>
    </row>
    <row r="29" spans="1:129" x14ac:dyDescent="0.25">
      <c r="A29" t="s">
        <v>190</v>
      </c>
      <c r="B29">
        <v>1270675</v>
      </c>
      <c r="C29" t="s">
        <v>191</v>
      </c>
      <c r="D29">
        <v>30696</v>
      </c>
      <c r="E29">
        <v>881</v>
      </c>
      <c r="F29">
        <v>15097</v>
      </c>
      <c r="G29">
        <v>766</v>
      </c>
      <c r="H29">
        <v>15599</v>
      </c>
      <c r="I29">
        <v>737</v>
      </c>
      <c r="J29">
        <v>29228</v>
      </c>
      <c r="K29">
        <v>2237</v>
      </c>
      <c r="L29">
        <v>32372</v>
      </c>
      <c r="M29">
        <v>2281</v>
      </c>
      <c r="N29">
        <v>26107</v>
      </c>
      <c r="O29">
        <v>1069</v>
      </c>
      <c r="P29">
        <v>19276</v>
      </c>
      <c r="Q29">
        <v>993</v>
      </c>
      <c r="R29">
        <v>10281</v>
      </c>
      <c r="S29">
        <v>668</v>
      </c>
      <c r="T29">
        <v>8995</v>
      </c>
      <c r="U29">
        <v>590</v>
      </c>
      <c r="V29">
        <v>1.5</v>
      </c>
      <c r="W29">
        <v>0.8</v>
      </c>
      <c r="X29">
        <v>1</v>
      </c>
      <c r="Y29">
        <v>0.7</v>
      </c>
      <c r="Z29">
        <v>2</v>
      </c>
      <c r="AA29">
        <v>1.1000000000000001</v>
      </c>
      <c r="AB29">
        <v>4.9000000000000004</v>
      </c>
      <c r="AC29">
        <v>1.6</v>
      </c>
      <c r="AD29">
        <v>5</v>
      </c>
      <c r="AE29">
        <v>2</v>
      </c>
      <c r="AF29">
        <v>4.7</v>
      </c>
      <c r="AG29">
        <v>2.4</v>
      </c>
      <c r="AH29">
        <v>15.2</v>
      </c>
      <c r="AI29">
        <v>2.6</v>
      </c>
      <c r="AJ29">
        <v>15</v>
      </c>
      <c r="AK29">
        <v>3.7</v>
      </c>
      <c r="AL29">
        <v>15.5</v>
      </c>
      <c r="AM29">
        <v>3.8</v>
      </c>
      <c r="AN29">
        <v>21.3</v>
      </c>
      <c r="AO29">
        <v>2.2999999999999998</v>
      </c>
      <c r="AP29">
        <v>18.5</v>
      </c>
      <c r="AQ29">
        <v>2.8</v>
      </c>
      <c r="AR29">
        <v>24.4</v>
      </c>
      <c r="AS29">
        <v>4.3</v>
      </c>
      <c r="AT29">
        <v>23.8</v>
      </c>
      <c r="AU29">
        <v>2.2999999999999998</v>
      </c>
      <c r="AV29">
        <v>22.4</v>
      </c>
      <c r="AW29">
        <v>3.1</v>
      </c>
      <c r="AX29">
        <v>25.3</v>
      </c>
      <c r="AY29">
        <v>4.0999999999999996</v>
      </c>
      <c r="AZ29">
        <v>16.100000000000001</v>
      </c>
      <c r="BA29">
        <v>2.1</v>
      </c>
      <c r="BB29">
        <v>18.100000000000001</v>
      </c>
      <c r="BC29">
        <v>3</v>
      </c>
      <c r="BD29">
        <v>13.9</v>
      </c>
      <c r="BE29">
        <v>2.8</v>
      </c>
      <c r="BF29">
        <v>6.6</v>
      </c>
      <c r="BG29">
        <v>1.6</v>
      </c>
      <c r="BH29">
        <v>6.9</v>
      </c>
      <c r="BI29">
        <v>2</v>
      </c>
      <c r="BJ29">
        <v>6.3</v>
      </c>
      <c r="BK29">
        <v>2.1</v>
      </c>
      <c r="BL29">
        <v>6.2</v>
      </c>
      <c r="BM29">
        <v>1.4</v>
      </c>
      <c r="BN29">
        <v>7.7</v>
      </c>
      <c r="BO29">
        <v>2.1</v>
      </c>
      <c r="BP29">
        <v>4.4000000000000004</v>
      </c>
      <c r="BQ29">
        <v>1.4</v>
      </c>
      <c r="BR29">
        <v>4.5</v>
      </c>
      <c r="BS29">
        <v>1.2</v>
      </c>
      <c r="BT29">
        <v>5.4</v>
      </c>
      <c r="BU29">
        <v>1.8</v>
      </c>
      <c r="BV29">
        <v>3.4</v>
      </c>
      <c r="BW29">
        <v>1.3</v>
      </c>
      <c r="BX29" t="s">
        <v>131</v>
      </c>
      <c r="BY29" t="s">
        <v>131</v>
      </c>
      <c r="BZ29">
        <v>40818</v>
      </c>
      <c r="CA29">
        <v>1645</v>
      </c>
      <c r="CB29">
        <v>37657</v>
      </c>
      <c r="CC29">
        <v>3069</v>
      </c>
      <c r="CD29">
        <v>46049</v>
      </c>
      <c r="CE29">
        <v>1972</v>
      </c>
      <c r="CF29">
        <v>48225</v>
      </c>
      <c r="CG29">
        <v>2648</v>
      </c>
      <c r="CH29">
        <v>43561</v>
      </c>
      <c r="CI29">
        <v>2530</v>
      </c>
      <c r="CJ29">
        <v>31757</v>
      </c>
      <c r="CK29">
        <v>1359</v>
      </c>
      <c r="CL29">
        <v>36734</v>
      </c>
      <c r="CM29">
        <v>3446</v>
      </c>
      <c r="CN29">
        <v>27222</v>
      </c>
      <c r="CO29">
        <v>1804</v>
      </c>
      <c r="CP29">
        <v>19035</v>
      </c>
      <c r="CQ29">
        <v>3766</v>
      </c>
      <c r="CR29">
        <v>21646</v>
      </c>
      <c r="CS29">
        <v>2951</v>
      </c>
      <c r="CT29">
        <v>14597</v>
      </c>
      <c r="CU29">
        <v>2258</v>
      </c>
      <c r="CV29">
        <v>24987</v>
      </c>
      <c r="CW29">
        <v>3635</v>
      </c>
      <c r="CX29">
        <v>30796</v>
      </c>
      <c r="CY29">
        <v>2555</v>
      </c>
      <c r="CZ29">
        <v>19023</v>
      </c>
      <c r="DA29">
        <v>2829</v>
      </c>
      <c r="DB29">
        <v>33622</v>
      </c>
      <c r="DC29">
        <v>1739</v>
      </c>
      <c r="DD29">
        <v>40322</v>
      </c>
      <c r="DE29">
        <v>5657</v>
      </c>
      <c r="DF29">
        <v>30959</v>
      </c>
      <c r="DG29">
        <v>2818</v>
      </c>
      <c r="DH29">
        <v>42333</v>
      </c>
      <c r="DI29">
        <v>1947</v>
      </c>
      <c r="DJ29">
        <v>45177</v>
      </c>
      <c r="DK29">
        <v>4841</v>
      </c>
      <c r="DL29">
        <v>39461</v>
      </c>
      <c r="DM29">
        <v>2641</v>
      </c>
      <c r="DN29">
        <v>51135</v>
      </c>
      <c r="DO29">
        <v>2973</v>
      </c>
      <c r="DP29">
        <v>52878</v>
      </c>
      <c r="DQ29">
        <v>3484</v>
      </c>
      <c r="DR29">
        <v>49572</v>
      </c>
      <c r="DS29">
        <v>3925</v>
      </c>
      <c r="DT29">
        <v>15.3</v>
      </c>
      <c r="DU29" t="s">
        <v>131</v>
      </c>
      <c r="DV29" t="s">
        <v>131</v>
      </c>
      <c r="DW29" t="s">
        <v>131</v>
      </c>
      <c r="DX29" t="s">
        <v>131</v>
      </c>
      <c r="DY29" t="s">
        <v>131</v>
      </c>
    </row>
    <row r="30" spans="1:129" x14ac:dyDescent="0.25">
      <c r="A30" t="s">
        <v>192</v>
      </c>
      <c r="B30">
        <v>1276582</v>
      </c>
      <c r="C30" t="s">
        <v>193</v>
      </c>
      <c r="D30">
        <v>32782</v>
      </c>
      <c r="E30">
        <v>873</v>
      </c>
      <c r="F30">
        <v>17801</v>
      </c>
      <c r="G30">
        <v>630</v>
      </c>
      <c r="H30">
        <v>14981</v>
      </c>
      <c r="I30">
        <v>733</v>
      </c>
      <c r="J30">
        <v>44971</v>
      </c>
      <c r="K30">
        <v>2338</v>
      </c>
      <c r="L30">
        <v>67708</v>
      </c>
      <c r="M30">
        <v>5863</v>
      </c>
      <c r="N30">
        <v>30603</v>
      </c>
      <c r="O30">
        <v>2046</v>
      </c>
      <c r="P30">
        <v>20912</v>
      </c>
      <c r="Q30">
        <v>850</v>
      </c>
      <c r="R30">
        <v>12807</v>
      </c>
      <c r="S30">
        <v>530</v>
      </c>
      <c r="T30">
        <v>8105</v>
      </c>
      <c r="U30">
        <v>656</v>
      </c>
      <c r="V30">
        <v>1.3</v>
      </c>
      <c r="W30">
        <v>0.8</v>
      </c>
      <c r="X30">
        <v>1.4</v>
      </c>
      <c r="Y30">
        <v>1.1000000000000001</v>
      </c>
      <c r="Z30">
        <v>1.1000000000000001</v>
      </c>
      <c r="AA30">
        <v>0.9</v>
      </c>
      <c r="AB30">
        <v>2</v>
      </c>
      <c r="AC30">
        <v>0.8</v>
      </c>
      <c r="AD30">
        <v>1.1000000000000001</v>
      </c>
      <c r="AE30">
        <v>0.7</v>
      </c>
      <c r="AF30">
        <v>3.5</v>
      </c>
      <c r="AG30">
        <v>1.7</v>
      </c>
      <c r="AH30">
        <v>7.8</v>
      </c>
      <c r="AI30">
        <v>1.7</v>
      </c>
      <c r="AJ30">
        <v>5</v>
      </c>
      <c r="AK30">
        <v>1.5</v>
      </c>
      <c r="AL30">
        <v>12.2</v>
      </c>
      <c r="AM30">
        <v>3.5</v>
      </c>
      <c r="AN30">
        <v>10.4</v>
      </c>
      <c r="AO30">
        <v>2.1</v>
      </c>
      <c r="AP30">
        <v>5.7</v>
      </c>
      <c r="AQ30">
        <v>1.9</v>
      </c>
      <c r="AR30">
        <v>17.7</v>
      </c>
      <c r="AS30">
        <v>4.3</v>
      </c>
      <c r="AT30">
        <v>13.7</v>
      </c>
      <c r="AU30">
        <v>1.6</v>
      </c>
      <c r="AV30">
        <v>10.7</v>
      </c>
      <c r="AW30">
        <v>2.1</v>
      </c>
      <c r="AX30">
        <v>18.399999999999999</v>
      </c>
      <c r="AY30">
        <v>3</v>
      </c>
      <c r="AZ30">
        <v>12.3</v>
      </c>
      <c r="BA30">
        <v>1.4</v>
      </c>
      <c r="BB30">
        <v>11.1</v>
      </c>
      <c r="BC30">
        <v>1.9</v>
      </c>
      <c r="BD30">
        <v>14.3</v>
      </c>
      <c r="BE30">
        <v>2.2999999999999998</v>
      </c>
      <c r="BF30">
        <v>6.2</v>
      </c>
      <c r="BG30">
        <v>1.2</v>
      </c>
      <c r="BH30">
        <v>6.5</v>
      </c>
      <c r="BI30">
        <v>1.5</v>
      </c>
      <c r="BJ30">
        <v>5.7</v>
      </c>
      <c r="BK30">
        <v>1.9</v>
      </c>
      <c r="BL30">
        <v>15.3</v>
      </c>
      <c r="BM30">
        <v>1.8</v>
      </c>
      <c r="BN30">
        <v>15.6</v>
      </c>
      <c r="BO30">
        <v>2.2000000000000002</v>
      </c>
      <c r="BP30">
        <v>14.6</v>
      </c>
      <c r="BQ30">
        <v>2.6</v>
      </c>
      <c r="BR30">
        <v>31.1</v>
      </c>
      <c r="BS30">
        <v>2.7</v>
      </c>
      <c r="BT30">
        <v>42.8</v>
      </c>
      <c r="BU30">
        <v>3.2</v>
      </c>
      <c r="BV30">
        <v>12.5</v>
      </c>
      <c r="BW30">
        <v>2.5</v>
      </c>
      <c r="BX30" t="s">
        <v>131</v>
      </c>
      <c r="BY30" t="s">
        <v>131</v>
      </c>
      <c r="BZ30">
        <v>86388</v>
      </c>
      <c r="CA30">
        <v>5517</v>
      </c>
      <c r="CB30">
        <v>47548</v>
      </c>
      <c r="CC30">
        <v>3110</v>
      </c>
      <c r="CD30">
        <v>96354</v>
      </c>
      <c r="CE30">
        <v>5462</v>
      </c>
      <c r="CF30">
        <v>118070</v>
      </c>
      <c r="CG30">
        <v>7899</v>
      </c>
      <c r="CH30">
        <v>62041</v>
      </c>
      <c r="CI30">
        <v>4571</v>
      </c>
      <c r="CJ30">
        <v>51855</v>
      </c>
      <c r="CK30">
        <v>1727</v>
      </c>
      <c r="CL30">
        <v>76970</v>
      </c>
      <c r="CM30">
        <v>4228</v>
      </c>
      <c r="CN30">
        <v>34588</v>
      </c>
      <c r="CO30">
        <v>2767</v>
      </c>
      <c r="CP30">
        <v>22708</v>
      </c>
      <c r="CQ30">
        <v>6984</v>
      </c>
      <c r="CR30">
        <v>38152</v>
      </c>
      <c r="CS30">
        <v>12193</v>
      </c>
      <c r="CT30">
        <v>17717</v>
      </c>
      <c r="CU30">
        <v>9381</v>
      </c>
      <c r="CV30">
        <v>30778</v>
      </c>
      <c r="CW30">
        <v>2456</v>
      </c>
      <c r="CX30">
        <v>34660</v>
      </c>
      <c r="CY30">
        <v>12597</v>
      </c>
      <c r="CZ30">
        <v>25918</v>
      </c>
      <c r="DA30">
        <v>8746</v>
      </c>
      <c r="DB30">
        <v>40634</v>
      </c>
      <c r="DC30">
        <v>3637</v>
      </c>
      <c r="DD30">
        <v>54880</v>
      </c>
      <c r="DE30">
        <v>12214</v>
      </c>
      <c r="DF30">
        <v>31560</v>
      </c>
      <c r="DG30">
        <v>4839</v>
      </c>
      <c r="DH30">
        <v>56900</v>
      </c>
      <c r="DI30">
        <v>6051</v>
      </c>
      <c r="DJ30">
        <v>82172</v>
      </c>
      <c r="DK30">
        <v>7313</v>
      </c>
      <c r="DL30">
        <v>40192</v>
      </c>
      <c r="DM30">
        <v>5985</v>
      </c>
      <c r="DN30">
        <v>82563</v>
      </c>
      <c r="DO30">
        <v>4922</v>
      </c>
      <c r="DP30">
        <v>103794</v>
      </c>
      <c r="DQ30">
        <v>6304</v>
      </c>
      <c r="DR30">
        <v>52510</v>
      </c>
      <c r="DS30">
        <v>3312</v>
      </c>
      <c r="DT30">
        <v>12.7</v>
      </c>
      <c r="DU30" t="s">
        <v>131</v>
      </c>
      <c r="DV30" t="s">
        <v>131</v>
      </c>
      <c r="DW30" t="s">
        <v>131</v>
      </c>
      <c r="DX30" t="s">
        <v>131</v>
      </c>
      <c r="DY30" t="s">
        <v>131</v>
      </c>
    </row>
    <row r="31" spans="1:129" x14ac:dyDescent="0.25">
      <c r="A31" t="s">
        <v>194</v>
      </c>
      <c r="B31">
        <v>1276658</v>
      </c>
      <c r="C31" t="s">
        <v>195</v>
      </c>
      <c r="D31">
        <v>7009</v>
      </c>
      <c r="E31">
        <v>398</v>
      </c>
      <c r="F31">
        <v>3203</v>
      </c>
      <c r="G31">
        <v>308</v>
      </c>
      <c r="H31">
        <v>3806</v>
      </c>
      <c r="I31">
        <v>319</v>
      </c>
      <c r="J31">
        <v>23639</v>
      </c>
      <c r="K31">
        <v>2105</v>
      </c>
      <c r="L31">
        <v>25554</v>
      </c>
      <c r="M31">
        <v>1982</v>
      </c>
      <c r="N31">
        <v>22207</v>
      </c>
      <c r="O31">
        <v>2687</v>
      </c>
      <c r="P31">
        <v>4350</v>
      </c>
      <c r="Q31">
        <v>400</v>
      </c>
      <c r="R31">
        <v>2007</v>
      </c>
      <c r="S31">
        <v>258</v>
      </c>
      <c r="T31">
        <v>2343</v>
      </c>
      <c r="U31">
        <v>286</v>
      </c>
      <c r="V31">
        <v>0.7</v>
      </c>
      <c r="W31">
        <v>0.8</v>
      </c>
      <c r="X31">
        <v>1.5</v>
      </c>
      <c r="Y31">
        <v>1.7</v>
      </c>
      <c r="Z31">
        <v>0</v>
      </c>
      <c r="AA31">
        <v>1.9</v>
      </c>
      <c r="AB31">
        <v>4.8</v>
      </c>
      <c r="AC31">
        <v>2.5</v>
      </c>
      <c r="AD31">
        <v>5.5</v>
      </c>
      <c r="AE31">
        <v>3.8</v>
      </c>
      <c r="AF31">
        <v>4.2</v>
      </c>
      <c r="AG31">
        <v>3.1</v>
      </c>
      <c r="AH31">
        <v>29.8</v>
      </c>
      <c r="AI31">
        <v>6.7</v>
      </c>
      <c r="AJ31">
        <v>25.7</v>
      </c>
      <c r="AK31">
        <v>8.5</v>
      </c>
      <c r="AL31">
        <v>33.299999999999997</v>
      </c>
      <c r="AM31">
        <v>9.1</v>
      </c>
      <c r="AN31">
        <v>27.3</v>
      </c>
      <c r="AO31">
        <v>5.5</v>
      </c>
      <c r="AP31">
        <v>23.9</v>
      </c>
      <c r="AQ31">
        <v>7.4</v>
      </c>
      <c r="AR31">
        <v>30.3</v>
      </c>
      <c r="AS31">
        <v>7.1</v>
      </c>
      <c r="AT31">
        <v>21.4</v>
      </c>
      <c r="AU31">
        <v>4.7</v>
      </c>
      <c r="AV31">
        <v>20.2</v>
      </c>
      <c r="AW31">
        <v>6.9</v>
      </c>
      <c r="AX31">
        <v>22.4</v>
      </c>
      <c r="AY31">
        <v>6.2</v>
      </c>
      <c r="AZ31">
        <v>10.1</v>
      </c>
      <c r="BA31">
        <v>3.7</v>
      </c>
      <c r="BB31">
        <v>16.399999999999999</v>
      </c>
      <c r="BC31">
        <v>6.4</v>
      </c>
      <c r="BD31">
        <v>4.8</v>
      </c>
      <c r="BE31">
        <v>3.1</v>
      </c>
      <c r="BF31">
        <v>0.8</v>
      </c>
      <c r="BG31">
        <v>1.1000000000000001</v>
      </c>
      <c r="BH31">
        <v>0.7</v>
      </c>
      <c r="BI31">
        <v>1.3</v>
      </c>
      <c r="BJ31">
        <v>0.9</v>
      </c>
      <c r="BK31">
        <v>1.8</v>
      </c>
      <c r="BL31">
        <v>3.8</v>
      </c>
      <c r="BM31">
        <v>2.2000000000000002</v>
      </c>
      <c r="BN31">
        <v>3.9</v>
      </c>
      <c r="BO31">
        <v>3.6</v>
      </c>
      <c r="BP31">
        <v>3.7</v>
      </c>
      <c r="BQ31">
        <v>3.4</v>
      </c>
      <c r="BR31">
        <v>1.2</v>
      </c>
      <c r="BS31">
        <v>1</v>
      </c>
      <c r="BT31">
        <v>2</v>
      </c>
      <c r="BU31">
        <v>2.1</v>
      </c>
      <c r="BV31">
        <v>0.5</v>
      </c>
      <c r="BW31">
        <v>0.8</v>
      </c>
      <c r="BX31" t="s">
        <v>131</v>
      </c>
      <c r="BY31" t="s">
        <v>131</v>
      </c>
      <c r="BZ31">
        <v>29523</v>
      </c>
      <c r="CA31">
        <v>5303</v>
      </c>
      <c r="CB31">
        <v>28891</v>
      </c>
      <c r="CC31">
        <v>2437</v>
      </c>
      <c r="CD31">
        <v>34075</v>
      </c>
      <c r="CE31">
        <v>2444</v>
      </c>
      <c r="CF31">
        <v>36563</v>
      </c>
      <c r="CG31">
        <v>3527</v>
      </c>
      <c r="CH31">
        <v>31944</v>
      </c>
      <c r="CI31">
        <v>3064</v>
      </c>
      <c r="CJ31">
        <v>25670</v>
      </c>
      <c r="CK31">
        <v>1709</v>
      </c>
      <c r="CL31">
        <v>26519</v>
      </c>
      <c r="CM31">
        <v>1527</v>
      </c>
      <c r="CN31">
        <v>24383</v>
      </c>
      <c r="CO31">
        <v>2505</v>
      </c>
      <c r="CP31">
        <v>18634</v>
      </c>
      <c r="CQ31">
        <v>3687</v>
      </c>
      <c r="CR31">
        <v>19652</v>
      </c>
      <c r="CS31">
        <v>3855</v>
      </c>
      <c r="CT31">
        <v>15966</v>
      </c>
      <c r="CU31">
        <v>8047</v>
      </c>
      <c r="CV31">
        <v>25400</v>
      </c>
      <c r="CW31">
        <v>3469</v>
      </c>
      <c r="CX31">
        <v>27337</v>
      </c>
      <c r="CY31">
        <v>5494</v>
      </c>
      <c r="CZ31">
        <v>21197</v>
      </c>
      <c r="DA31">
        <v>5196</v>
      </c>
      <c r="DB31">
        <v>28766</v>
      </c>
      <c r="DC31">
        <v>2960</v>
      </c>
      <c r="DD31">
        <v>33944</v>
      </c>
      <c r="DE31">
        <v>7969</v>
      </c>
      <c r="DF31">
        <v>25128</v>
      </c>
      <c r="DG31">
        <v>4540</v>
      </c>
      <c r="DH31">
        <v>28239</v>
      </c>
      <c r="DI31">
        <v>11260</v>
      </c>
      <c r="DJ31">
        <v>40368</v>
      </c>
      <c r="DK31">
        <v>30121</v>
      </c>
      <c r="DL31">
        <v>27813</v>
      </c>
      <c r="DM31">
        <v>7954</v>
      </c>
      <c r="DN31">
        <v>41016</v>
      </c>
      <c r="DO31">
        <v>940</v>
      </c>
      <c r="DP31" t="s">
        <v>148</v>
      </c>
      <c r="DQ31" t="s">
        <v>149</v>
      </c>
      <c r="DR31">
        <v>40989</v>
      </c>
      <c r="DS31">
        <v>1782</v>
      </c>
      <c r="DT31">
        <v>18.5</v>
      </c>
      <c r="DU31" t="s">
        <v>131</v>
      </c>
      <c r="DV31" t="s">
        <v>131</v>
      </c>
      <c r="DW31" t="s">
        <v>131</v>
      </c>
      <c r="DX31" t="s">
        <v>131</v>
      </c>
      <c r="DY31" t="s">
        <v>131</v>
      </c>
    </row>
    <row r="32" spans="1:129" x14ac:dyDescent="0.25">
      <c r="A32" t="s">
        <v>196</v>
      </c>
      <c r="B32">
        <v>1278000</v>
      </c>
      <c r="C32" t="s">
        <v>197</v>
      </c>
      <c r="D32">
        <v>7404</v>
      </c>
      <c r="E32">
        <v>402</v>
      </c>
      <c r="F32">
        <v>4732</v>
      </c>
      <c r="G32">
        <v>479</v>
      </c>
      <c r="H32">
        <v>2672</v>
      </c>
      <c r="I32">
        <v>377</v>
      </c>
      <c r="J32">
        <v>37741</v>
      </c>
      <c r="K32">
        <v>4516</v>
      </c>
      <c r="L32">
        <v>38683</v>
      </c>
      <c r="M32">
        <v>6268</v>
      </c>
      <c r="N32">
        <v>36333</v>
      </c>
      <c r="O32">
        <v>6637</v>
      </c>
      <c r="P32">
        <v>4724</v>
      </c>
      <c r="Q32">
        <v>427</v>
      </c>
      <c r="R32">
        <v>3054</v>
      </c>
      <c r="S32">
        <v>436</v>
      </c>
      <c r="T32">
        <v>1670</v>
      </c>
      <c r="U32">
        <v>315</v>
      </c>
      <c r="V32">
        <v>1.5</v>
      </c>
      <c r="W32">
        <v>1.1000000000000001</v>
      </c>
      <c r="X32">
        <v>1.4</v>
      </c>
      <c r="Y32">
        <v>1.3</v>
      </c>
      <c r="Z32">
        <v>1.6</v>
      </c>
      <c r="AA32">
        <v>2</v>
      </c>
      <c r="AB32">
        <v>4.8</v>
      </c>
      <c r="AC32">
        <v>2.9</v>
      </c>
      <c r="AD32">
        <v>4.3</v>
      </c>
      <c r="AE32">
        <v>3.6</v>
      </c>
      <c r="AF32">
        <v>5.7</v>
      </c>
      <c r="AG32">
        <v>4.5999999999999996</v>
      </c>
      <c r="AH32">
        <v>14.5</v>
      </c>
      <c r="AI32">
        <v>5.0999999999999996</v>
      </c>
      <c r="AJ32">
        <v>13.8</v>
      </c>
      <c r="AK32">
        <v>5.4</v>
      </c>
      <c r="AL32">
        <v>15.7</v>
      </c>
      <c r="AM32">
        <v>9.5</v>
      </c>
      <c r="AN32">
        <v>14.3</v>
      </c>
      <c r="AO32">
        <v>5.2</v>
      </c>
      <c r="AP32">
        <v>17.100000000000001</v>
      </c>
      <c r="AQ32">
        <v>7</v>
      </c>
      <c r="AR32">
        <v>9.3000000000000007</v>
      </c>
      <c r="AS32">
        <v>5.3</v>
      </c>
      <c r="AT32">
        <v>25</v>
      </c>
      <c r="AU32">
        <v>4.4000000000000004</v>
      </c>
      <c r="AV32">
        <v>25.1</v>
      </c>
      <c r="AW32">
        <v>5.2</v>
      </c>
      <c r="AX32">
        <v>24.7</v>
      </c>
      <c r="AY32">
        <v>7.8</v>
      </c>
      <c r="AZ32">
        <v>13.4</v>
      </c>
      <c r="BA32">
        <v>4.2</v>
      </c>
      <c r="BB32">
        <v>10.7</v>
      </c>
      <c r="BC32">
        <v>4.3</v>
      </c>
      <c r="BD32">
        <v>18.3</v>
      </c>
      <c r="BE32">
        <v>8.1</v>
      </c>
      <c r="BF32">
        <v>6.5</v>
      </c>
      <c r="BG32">
        <v>2.9</v>
      </c>
      <c r="BH32">
        <v>6.2</v>
      </c>
      <c r="BI32">
        <v>3.2</v>
      </c>
      <c r="BJ32">
        <v>7.1</v>
      </c>
      <c r="BK32">
        <v>5.9</v>
      </c>
      <c r="BL32">
        <v>8</v>
      </c>
      <c r="BM32">
        <v>2.2999999999999998</v>
      </c>
      <c r="BN32">
        <v>8.4</v>
      </c>
      <c r="BO32">
        <v>3.3</v>
      </c>
      <c r="BP32">
        <v>7.2</v>
      </c>
      <c r="BQ32">
        <v>3.7</v>
      </c>
      <c r="BR32">
        <v>12</v>
      </c>
      <c r="BS32">
        <v>4.3</v>
      </c>
      <c r="BT32">
        <v>13</v>
      </c>
      <c r="BU32">
        <v>4.5999999999999996</v>
      </c>
      <c r="BV32">
        <v>10.199999999999999</v>
      </c>
      <c r="BW32">
        <v>5.8</v>
      </c>
      <c r="BX32" t="s">
        <v>131</v>
      </c>
      <c r="BY32" t="s">
        <v>131</v>
      </c>
      <c r="BZ32">
        <v>43164</v>
      </c>
      <c r="CA32">
        <v>3078</v>
      </c>
      <c r="CB32">
        <v>44776</v>
      </c>
      <c r="CC32">
        <v>7323</v>
      </c>
      <c r="CD32">
        <v>53802</v>
      </c>
      <c r="CE32">
        <v>4616</v>
      </c>
      <c r="CF32">
        <v>55741</v>
      </c>
      <c r="CG32">
        <v>5602</v>
      </c>
      <c r="CH32">
        <v>50257</v>
      </c>
      <c r="CI32">
        <v>6355</v>
      </c>
      <c r="CJ32">
        <v>39644</v>
      </c>
      <c r="CK32">
        <v>3535</v>
      </c>
      <c r="CL32">
        <v>40594</v>
      </c>
      <c r="CM32">
        <v>5026</v>
      </c>
      <c r="CN32">
        <v>38502</v>
      </c>
      <c r="CO32">
        <v>5747</v>
      </c>
      <c r="CP32">
        <v>21966</v>
      </c>
      <c r="CQ32">
        <v>6223</v>
      </c>
      <c r="CR32">
        <v>25370</v>
      </c>
      <c r="CS32">
        <v>5568</v>
      </c>
      <c r="CT32">
        <v>11964</v>
      </c>
      <c r="CU32">
        <v>14599</v>
      </c>
      <c r="CV32">
        <v>26465</v>
      </c>
      <c r="CW32">
        <v>5794</v>
      </c>
      <c r="CX32">
        <v>27850</v>
      </c>
      <c r="CY32">
        <v>4871</v>
      </c>
      <c r="CZ32">
        <v>22989</v>
      </c>
      <c r="DA32">
        <v>14483</v>
      </c>
      <c r="DB32">
        <v>42127</v>
      </c>
      <c r="DC32">
        <v>3459</v>
      </c>
      <c r="DD32">
        <v>41914</v>
      </c>
      <c r="DE32">
        <v>3361</v>
      </c>
      <c r="DF32">
        <v>43047</v>
      </c>
      <c r="DG32">
        <v>12822</v>
      </c>
      <c r="DH32">
        <v>45253</v>
      </c>
      <c r="DI32">
        <v>7870</v>
      </c>
      <c r="DJ32">
        <v>45744</v>
      </c>
      <c r="DK32">
        <v>10527</v>
      </c>
      <c r="DL32">
        <v>44107</v>
      </c>
      <c r="DM32">
        <v>13926</v>
      </c>
      <c r="DN32">
        <v>78279</v>
      </c>
      <c r="DO32">
        <v>19771</v>
      </c>
      <c r="DP32">
        <v>83508</v>
      </c>
      <c r="DQ32">
        <v>25004</v>
      </c>
      <c r="DR32">
        <v>69135</v>
      </c>
      <c r="DS32">
        <v>30912</v>
      </c>
      <c r="DT32">
        <v>12.3</v>
      </c>
      <c r="DU32" t="s">
        <v>131</v>
      </c>
      <c r="DV32" t="s">
        <v>131</v>
      </c>
      <c r="DW32" t="s">
        <v>131</v>
      </c>
      <c r="DX32" t="s">
        <v>131</v>
      </c>
      <c r="DY3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Summary-ACS2011-5yr-Income</vt:lpstr>
      <vt:lpstr>Data-ACS2011-5yrIncome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e0007</dc:creator>
  <cp:lastModifiedBy>Angie Caple</cp:lastModifiedBy>
  <dcterms:created xsi:type="dcterms:W3CDTF">2012-12-06T21:09:12Z</dcterms:created>
  <dcterms:modified xsi:type="dcterms:W3CDTF">2016-01-26T17:26:22Z</dcterms:modified>
</cp:coreProperties>
</file>